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19368" windowHeight="8136"/>
  </bookViews>
  <sheets>
    <sheet name="주보(속보)발표 자료(3월전체실적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9" l="1"/>
  <c r="I60" i="9" s="1"/>
  <c r="I58" i="9"/>
  <c r="E58" i="9"/>
  <c r="E60" i="9" s="1"/>
  <c r="F58" i="9"/>
  <c r="F60" i="9" s="1"/>
  <c r="G58" i="9"/>
  <c r="H58" i="9"/>
  <c r="E59" i="9"/>
  <c r="F59" i="9"/>
  <c r="G59" i="9"/>
  <c r="G60" i="9" s="1"/>
  <c r="H59" i="9"/>
  <c r="H60" i="9" s="1"/>
  <c r="D60" i="9"/>
  <c r="D59" i="9"/>
  <c r="D58" i="9"/>
  <c r="I56" i="9"/>
  <c r="I55" i="9"/>
  <c r="I57" i="9" l="1"/>
  <c r="I53" i="9"/>
  <c r="I52" i="9"/>
  <c r="I54" i="9" l="1"/>
  <c r="I50" i="9"/>
  <c r="I49" i="9"/>
  <c r="I51" i="9" l="1"/>
  <c r="I47" i="9"/>
  <c r="I46" i="9"/>
  <c r="I44" i="9"/>
  <c r="I43" i="9"/>
  <c r="I45" i="9" l="1"/>
  <c r="I48" i="9"/>
</calcChain>
</file>

<file path=xl/sharedStrings.xml><?xml version="1.0" encoding="utf-8"?>
<sst xmlns="http://schemas.openxmlformats.org/spreadsheetml/2006/main" count="102" uniqueCount="35">
  <si>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</si>
  <si>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</si>
  <si>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</si>
  <si>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</si>
  <si>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</si>
  <si>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</si>
  <si>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</si>
  <si>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</si>
  <si>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</si>
  <si>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</si>
  <si>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</si>
  <si>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내역</t>
    <phoneticPr fontId="1" type="noConversion"/>
  </si>
  <si>
    <t>구분</t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</si>
  <si>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</si>
  <si>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</si>
  <si>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</si>
  <si>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</si>
  <si>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</si>
  <si>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</si>
  <si>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</si>
  <si>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</si>
  <si>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</si>
  <si>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</si>
  <si>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</si>
  <si>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</si>
  <si>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</si>
  <si>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</si>
  <si>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r>
      <t xml:space="preserve">주간 합계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</si>
  <si>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</si>
  <si>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03</t>
    </r>
    <r>
      <rPr>
        <sz val="11"/>
        <color theme="1"/>
        <rFont val="돋움"/>
        <family val="3"/>
        <charset val="129"/>
      </rPr>
      <t>월</t>
    </r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</si>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</sst>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맑은 고딕"/>
      <family val="3"/>
      <charset val="129"/>
      <scheme val="minor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12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2" borderId="13" xfId="2" applyFont="1" applyFill="1" applyBorder="1">
      <alignment vertical="center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11" fillId="5" borderId="1" xfId="2" applyFont="1" applyFill="1" applyBorder="1" applyAlignment="1">
      <alignment vertical="center" wrapText="1"/>
    </xf>
    <xf numFmtId="41" fontId="11" fillId="5" borderId="10" xfId="2" applyFont="1" applyFill="1" applyBorder="1" applyAlignment="1">
      <alignment vertical="center" wrapText="1"/>
    </xf>
    <xf numFmtId="41" fontId="12" fillId="5" borderId="2" xfId="2" applyFont="1" applyFill="1" applyBorder="1" applyAlignment="1">
      <alignment vertical="center" wrapText="1"/>
    </xf>
    <xf numFmtId="41" fontId="12" fillId="5" borderId="9" xfId="2" applyFont="1" applyFill="1" applyBorder="1" applyAlignment="1">
      <alignment vertical="center" wrapText="1"/>
    </xf>
    <xf numFmtId="0" fontId="15" fillId="5" borderId="26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9" fontId="11" fillId="5" borderId="7" xfId="1" applyNumberFormat="1" applyFont="1" applyFill="1" applyBorder="1" applyAlignment="1">
      <alignment vertical="center" wrapText="1"/>
    </xf>
    <xf numFmtId="9" fontId="11" fillId="5" borderId="4" xfId="1" applyNumberFormat="1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15" fillId="5" borderId="22" xfId="0" applyFont="1" applyFill="1" applyBorder="1" applyAlignment="1">
      <alignment horizontal="center" vertical="center" wrapText="1"/>
    </xf>
    <xf numFmtId="41" fontId="11" fillId="5" borderId="23" xfId="2" applyFont="1" applyFill="1" applyBorder="1" applyAlignment="1">
      <alignment vertical="center" wrapText="1"/>
    </xf>
    <xf numFmtId="41" fontId="12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right" vertical="center" wrapText="1"/>
    </xf>
    <xf numFmtId="41" fontId="11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11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11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11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11" fillId="5" borderId="31" xfId="2" applyFont="1" applyFill="1" applyBorder="1" applyAlignment="1">
      <alignment vertical="center" wrapText="1"/>
    </xf>
    <xf numFmtId="41" fontId="18" fillId="5" borderId="19" xfId="2" applyFont="1" applyFill="1" applyBorder="1" applyAlignment="1">
      <alignment horizontal="center" vertical="center" wrapText="1"/>
    </xf>
    <xf numFmtId="41" fontId="19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8" fillId="5" borderId="2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 wrapText="1"/>
    </xf>
    <xf numFmtId="9" fontId="11" fillId="5" borderId="25" xfId="1" applyNumberFormat="1" applyFont="1" applyFill="1" applyBorder="1" applyAlignment="1">
      <alignment vertical="center" wrapText="1"/>
    </xf>
    <xf numFmtId="41" fontId="11" fillId="5" borderId="30" xfId="2" applyFont="1" applyFill="1" applyBorder="1">
      <alignment vertical="center"/>
    </xf>
    <xf numFmtId="3" fontId="24" fillId="5" borderId="36" xfId="0" applyNumberFormat="1" applyFont="1" applyFill="1" applyBorder="1" applyAlignment="1">
      <alignment horizontal="right" vertical="center" wrapText="1"/>
    </xf>
    <xf numFmtId="41" fontId="11" fillId="5" borderId="1" xfId="2" applyFont="1" applyFill="1" applyBorder="1">
      <alignment vertical="center"/>
    </xf>
    <xf numFmtId="41" fontId="12" fillId="5" borderId="28" xfId="2" applyFont="1" applyFill="1" applyBorder="1">
      <alignment vertical="center"/>
    </xf>
    <xf numFmtId="0" fontId="25" fillId="5" borderId="9" xfId="0" applyFont="1" applyFill="1" applyBorder="1" applyAlignment="1">
      <alignment horizontal="right" vertical="center" wrapText="1"/>
    </xf>
    <xf numFmtId="41" fontId="12" fillId="5" borderId="2" xfId="2" applyFont="1" applyFill="1" applyBorder="1">
      <alignment vertical="center"/>
    </xf>
    <xf numFmtId="9" fontId="11" fillId="5" borderId="29" xfId="1" applyNumberFormat="1" applyFont="1" applyFill="1" applyBorder="1">
      <alignment vertical="center"/>
    </xf>
    <xf numFmtId="9" fontId="24" fillId="5" borderId="37" xfId="0" applyNumberFormat="1" applyFont="1" applyFill="1" applyBorder="1" applyAlignment="1">
      <alignment horizontal="right" vertical="center" wrapText="1"/>
    </xf>
    <xf numFmtId="9" fontId="11" fillId="5" borderId="4" xfId="1" applyNumberFormat="1" applyFont="1" applyFill="1" applyBorder="1">
      <alignment vertical="center"/>
    </xf>
    <xf numFmtId="41" fontId="11" fillId="5" borderId="13" xfId="2" applyFont="1" applyFill="1" applyBorder="1" applyAlignment="1">
      <alignment vertical="center" wrapText="1"/>
    </xf>
    <xf numFmtId="41" fontId="11" fillId="5" borderId="33" xfId="2" applyFont="1" applyFill="1" applyBorder="1" applyAlignment="1">
      <alignment vertical="center" wrapText="1"/>
    </xf>
    <xf numFmtId="41" fontId="12" fillId="5" borderId="34" xfId="2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 wrapText="1"/>
    </xf>
    <xf numFmtId="9" fontId="11" fillId="5" borderId="35" xfId="1" applyNumberFormat="1" applyFont="1" applyFill="1" applyBorder="1" applyAlignment="1">
      <alignment vertical="center" wrapText="1"/>
    </xf>
    <xf numFmtId="41" fontId="11" fillId="5" borderId="38" xfId="2" applyFont="1" applyFill="1" applyBorder="1" applyAlignment="1">
      <alignment vertical="center" wrapText="1"/>
    </xf>
    <xf numFmtId="0" fontId="12" fillId="5" borderId="39" xfId="0" applyFont="1" applyFill="1" applyBorder="1" applyAlignment="1">
      <alignment vertical="center" wrapText="1"/>
    </xf>
    <xf numFmtId="9" fontId="11" fillId="5" borderId="40" xfId="0" applyNumberFormat="1" applyFont="1" applyFill="1" applyBorder="1" applyAlignment="1">
      <alignment vertical="center" wrapText="1"/>
    </xf>
    <xf numFmtId="41" fontId="11" fillId="0" borderId="33" xfId="2" applyFont="1" applyBorder="1" applyAlignment="1">
      <alignment vertical="center" wrapText="1"/>
    </xf>
    <xf numFmtId="41" fontId="12" fillId="0" borderId="34" xfId="2" applyFont="1" applyBorder="1" applyAlignment="1">
      <alignment vertical="center" wrapText="1"/>
    </xf>
    <xf numFmtId="9" fontId="11" fillId="0" borderId="35" xfId="1" applyNumberFormat="1" applyFont="1" applyBorder="1" applyAlignment="1">
      <alignment vertical="center" wrapText="1"/>
    </xf>
    <xf numFmtId="41" fontId="11" fillId="2" borderId="1" xfId="2" applyFont="1" applyFill="1" applyBorder="1" applyAlignment="1">
      <alignment horizontal="center" vertical="center"/>
    </xf>
    <xf numFmtId="9" fontId="11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12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vertical="center" wrapText="1"/>
    </xf>
    <xf numFmtId="9" fontId="11" fillId="5" borderId="35" xfId="0" applyNumberFormat="1" applyFont="1" applyFill="1" applyBorder="1" applyAlignment="1">
      <alignment vertical="center" wrapText="1"/>
    </xf>
    <xf numFmtId="41" fontId="3" fillId="7" borderId="1" xfId="2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12" fillId="7" borderId="2" xfId="2" applyFont="1" applyFill="1" applyBorder="1" applyAlignment="1">
      <alignment vertical="center" wrapText="1"/>
    </xf>
    <xf numFmtId="41" fontId="5" fillId="7" borderId="13" xfId="2" applyFont="1" applyFill="1" applyBorder="1" applyAlignment="1">
      <alignment horizontal="center" vertical="center"/>
    </xf>
    <xf numFmtId="9" fontId="3" fillId="7" borderId="4" xfId="1" applyNumberFormat="1" applyFont="1" applyFill="1" applyBorder="1" applyAlignment="1">
      <alignment horizontal="center" vertical="center"/>
    </xf>
    <xf numFmtId="41" fontId="11" fillId="7" borderId="1" xfId="2" applyFont="1" applyFill="1" applyBorder="1" applyAlignment="1">
      <alignment vertical="center" wrapText="1"/>
    </xf>
    <xf numFmtId="41" fontId="5" fillId="7" borderId="28" xfId="2" applyFont="1" applyFill="1" applyBorder="1">
      <alignment vertical="center"/>
    </xf>
    <xf numFmtId="9" fontId="11" fillId="7" borderId="4" xfId="1" applyNumberFormat="1" applyFont="1" applyFill="1" applyBorder="1" applyAlignment="1">
      <alignment vertical="center" wrapText="1"/>
    </xf>
    <xf numFmtId="9" fontId="3" fillId="7" borderId="4" xfId="1" applyNumberFormat="1" applyFont="1" applyFill="1" applyBorder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41" fontId="3" fillId="7" borderId="15" xfId="2" applyFont="1" applyFill="1" applyBorder="1">
      <alignment vertical="center"/>
    </xf>
    <xf numFmtId="41" fontId="11" fillId="7" borderId="13" xfId="2" applyFont="1" applyFill="1" applyBorder="1" applyAlignment="1">
      <alignment vertical="center" wrapText="1"/>
    </xf>
    <xf numFmtId="0" fontId="15" fillId="7" borderId="9" xfId="0" applyFont="1" applyFill="1" applyBorder="1" applyAlignment="1">
      <alignment horizontal="center" vertical="center" wrapText="1"/>
    </xf>
    <xf numFmtId="9" fontId="3" fillId="7" borderId="29" xfId="0" applyNumberFormat="1" applyFont="1" applyFill="1" applyBorder="1">
      <alignment vertical="center"/>
    </xf>
    <xf numFmtId="3" fontId="22" fillId="5" borderId="36" xfId="0" applyNumberFormat="1" applyFont="1" applyFill="1" applyBorder="1" applyAlignment="1">
      <alignment horizontal="right" vertical="center" wrapText="1"/>
    </xf>
    <xf numFmtId="0" fontId="19" fillId="5" borderId="9" xfId="0" applyFont="1" applyFill="1" applyBorder="1" applyAlignment="1">
      <alignment horizontal="right" vertical="center" wrapText="1"/>
    </xf>
    <xf numFmtId="9" fontId="18" fillId="5" borderId="37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10" workbookViewId="0">
      <selection activeCell="E64" sqref="E64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  <col min="10" max="10" width="10.8984375" customWidth="1"/>
  </cols>
  <sheetData>
    <row r="1" spans="1:9" ht="64.2" customHeight="1" thickBot="1" x14ac:dyDescent="0.45">
      <c r="A1" s="140" t="s">
        <v>12</v>
      </c>
      <c r="B1" s="138"/>
      <c r="C1" s="138"/>
      <c r="D1" s="137" t="s">
        <v>13</v>
      </c>
      <c r="E1" s="138"/>
      <c r="F1" s="138"/>
      <c r="G1" s="138"/>
      <c r="H1" s="139"/>
      <c r="I1" s="31" t="s">
        <v>27</v>
      </c>
    </row>
    <row r="2" spans="1:9" ht="31.95" customHeight="1" thickBot="1" x14ac:dyDescent="0.45">
      <c r="A2" s="122" t="s">
        <v>10</v>
      </c>
      <c r="B2" s="123"/>
      <c r="C2" s="11" t="s">
        <v>11</v>
      </c>
      <c r="D2" s="5" t="s">
        <v>2</v>
      </c>
      <c r="E2" s="5" t="s">
        <v>7</v>
      </c>
      <c r="F2" s="9" t="s">
        <v>8</v>
      </c>
      <c r="G2" s="7" t="s">
        <v>9</v>
      </c>
      <c r="H2" s="9" t="s">
        <v>6</v>
      </c>
      <c r="I2" s="55" t="s">
        <v>1</v>
      </c>
    </row>
    <row r="3" spans="1:9" ht="17.399999999999999" customHeight="1" x14ac:dyDescent="0.4">
      <c r="A3" s="124" t="s">
        <v>18</v>
      </c>
      <c r="B3" s="127" t="s">
        <v>14</v>
      </c>
      <c r="C3" s="32" t="s">
        <v>3</v>
      </c>
      <c r="D3" s="18">
        <v>2601</v>
      </c>
      <c r="E3" s="38">
        <v>1341</v>
      </c>
      <c r="F3" s="150">
        <v>1087</v>
      </c>
      <c r="G3" s="33">
        <v>1315</v>
      </c>
      <c r="H3" s="51">
        <v>121</v>
      </c>
      <c r="I3" s="8">
        <v>6465</v>
      </c>
    </row>
    <row r="4" spans="1:9" x14ac:dyDescent="0.4">
      <c r="A4" s="125"/>
      <c r="B4" s="128"/>
      <c r="C4" s="34" t="s">
        <v>0</v>
      </c>
      <c r="D4" s="19">
        <v>1383</v>
      </c>
      <c r="E4" s="153">
        <v>919</v>
      </c>
      <c r="F4" s="151">
        <v>584</v>
      </c>
      <c r="G4" s="35">
        <v>765</v>
      </c>
      <c r="H4" s="52">
        <v>38</v>
      </c>
      <c r="I4" s="10">
        <v>3689</v>
      </c>
    </row>
    <row r="5" spans="1:9" ht="18" thickBot="1" x14ac:dyDescent="0.45">
      <c r="A5" s="125"/>
      <c r="B5" s="129"/>
      <c r="C5" s="36" t="s">
        <v>4</v>
      </c>
      <c r="D5" s="20">
        <v>0.53200000000000003</v>
      </c>
      <c r="E5" s="53">
        <v>0.68500000000000005</v>
      </c>
      <c r="F5" s="152">
        <v>0.53700000000000003</v>
      </c>
      <c r="G5" s="37">
        <v>0.58199999999999996</v>
      </c>
      <c r="H5" s="54">
        <v>0.31404958677685951</v>
      </c>
      <c r="I5" s="13">
        <v>0.57061098221191031</v>
      </c>
    </row>
    <row r="6" spans="1:9" ht="17.399999999999999" customHeight="1" x14ac:dyDescent="0.4">
      <c r="A6" s="125"/>
      <c r="B6" s="130" t="s">
        <v>15</v>
      </c>
      <c r="C6" s="50" t="s">
        <v>3</v>
      </c>
      <c r="D6" s="21">
        <v>3198</v>
      </c>
      <c r="E6" s="59">
        <v>1502</v>
      </c>
      <c r="F6" s="59">
        <v>1291</v>
      </c>
      <c r="G6" s="60">
        <v>1467</v>
      </c>
      <c r="H6" s="61">
        <v>72</v>
      </c>
      <c r="I6" s="8">
        <v>7530</v>
      </c>
    </row>
    <row r="7" spans="1:9" x14ac:dyDescent="0.4">
      <c r="A7" s="125"/>
      <c r="B7" s="128"/>
      <c r="C7" s="34" t="s">
        <v>0</v>
      </c>
      <c r="D7" s="19">
        <v>1746</v>
      </c>
      <c r="E7" s="40">
        <v>962</v>
      </c>
      <c r="F7" s="40">
        <v>693</v>
      </c>
      <c r="G7" s="35">
        <v>889</v>
      </c>
      <c r="H7" s="52">
        <v>30</v>
      </c>
      <c r="I7" s="10">
        <v>4320</v>
      </c>
    </row>
    <row r="8" spans="1:9" ht="18" thickBot="1" x14ac:dyDescent="0.45">
      <c r="A8" s="125"/>
      <c r="B8" s="128"/>
      <c r="C8" s="42" t="s">
        <v>4</v>
      </c>
      <c r="D8" s="62">
        <v>0.54600000000000004</v>
      </c>
      <c r="E8" s="63">
        <v>0.64</v>
      </c>
      <c r="F8" s="63">
        <v>0.53600000000000003</v>
      </c>
      <c r="G8" s="64">
        <v>0.60599999999999998</v>
      </c>
      <c r="H8" s="65">
        <v>0.41</v>
      </c>
      <c r="I8" s="13">
        <v>0.57370517928286857</v>
      </c>
    </row>
    <row r="9" spans="1:9" ht="17.399999999999999" customHeight="1" x14ac:dyDescent="0.4">
      <c r="A9" s="125"/>
      <c r="B9" s="127" t="s">
        <v>16</v>
      </c>
      <c r="C9" s="32" t="s">
        <v>5</v>
      </c>
      <c r="D9" s="66">
        <v>3200</v>
      </c>
      <c r="E9" s="67">
        <v>1502</v>
      </c>
      <c r="F9" s="68">
        <v>1258</v>
      </c>
      <c r="G9" s="67">
        <v>1446</v>
      </c>
      <c r="H9" s="38">
        <v>72</v>
      </c>
      <c r="I9" s="8">
        <v>7478</v>
      </c>
    </row>
    <row r="10" spans="1:9" x14ac:dyDescent="0.4">
      <c r="A10" s="125"/>
      <c r="B10" s="128"/>
      <c r="C10" s="34" t="s">
        <v>0</v>
      </c>
      <c r="D10" s="35">
        <v>1726</v>
      </c>
      <c r="E10" s="41">
        <v>1065</v>
      </c>
      <c r="F10" s="69">
        <v>730</v>
      </c>
      <c r="G10" s="41">
        <v>996</v>
      </c>
      <c r="H10" s="40">
        <v>30</v>
      </c>
      <c r="I10" s="74">
        <v>4547</v>
      </c>
    </row>
    <row r="11" spans="1:9" ht="18" thickBot="1" x14ac:dyDescent="0.45">
      <c r="A11" s="125"/>
      <c r="B11" s="129"/>
      <c r="C11" s="36" t="s">
        <v>4</v>
      </c>
      <c r="D11" s="70">
        <v>0.53900000000000003</v>
      </c>
      <c r="E11" s="71">
        <v>0.70899999999999996</v>
      </c>
      <c r="F11" s="76">
        <v>0.57999999999999996</v>
      </c>
      <c r="G11" s="72">
        <v>0.68899999999999995</v>
      </c>
      <c r="H11" s="73">
        <v>0.41</v>
      </c>
      <c r="I11" s="75">
        <v>0.60805028082374968</v>
      </c>
    </row>
    <row r="12" spans="1:9" ht="17.399999999999999" customHeight="1" x14ac:dyDescent="0.4">
      <c r="A12" s="125"/>
      <c r="B12" s="127" t="s">
        <v>25</v>
      </c>
      <c r="C12" s="32" t="s">
        <v>5</v>
      </c>
      <c r="D12" s="18">
        <v>1941</v>
      </c>
      <c r="E12" s="38">
        <v>1419</v>
      </c>
      <c r="F12" s="39">
        <v>876</v>
      </c>
      <c r="G12" s="38">
        <v>693</v>
      </c>
      <c r="H12" s="51">
        <v>53</v>
      </c>
      <c r="I12" s="8">
        <v>4982</v>
      </c>
    </row>
    <row r="13" spans="1:9" x14ac:dyDescent="0.4">
      <c r="A13" s="125"/>
      <c r="B13" s="128"/>
      <c r="C13" s="34" t="s">
        <v>0</v>
      </c>
      <c r="D13" s="19">
        <v>1055</v>
      </c>
      <c r="E13" s="40">
        <v>963</v>
      </c>
      <c r="F13" s="41">
        <v>475</v>
      </c>
      <c r="G13" s="40">
        <v>436</v>
      </c>
      <c r="H13" s="52">
        <v>22</v>
      </c>
      <c r="I13" s="10">
        <v>2951</v>
      </c>
    </row>
    <row r="14" spans="1:9" ht="18" thickBot="1" x14ac:dyDescent="0.45">
      <c r="A14" s="125"/>
      <c r="B14" s="129"/>
      <c r="C14" s="36" t="s">
        <v>4</v>
      </c>
      <c r="D14" s="20">
        <v>0.54400000000000004</v>
      </c>
      <c r="E14" s="46">
        <v>0.67900000000000005</v>
      </c>
      <c r="F14" s="45">
        <v>0.54200000000000004</v>
      </c>
      <c r="G14" s="37">
        <v>0.629</v>
      </c>
      <c r="H14" s="79">
        <v>0.41499999999999998</v>
      </c>
      <c r="I14" s="13">
        <v>0.5923323966278603</v>
      </c>
    </row>
    <row r="15" spans="1:9" ht="17.399999999999999" customHeight="1" x14ac:dyDescent="0.4">
      <c r="A15" s="125"/>
      <c r="B15" s="127" t="s">
        <v>17</v>
      </c>
      <c r="C15" s="50" t="s">
        <v>5</v>
      </c>
      <c r="D15" s="21">
        <v>442</v>
      </c>
      <c r="E15" s="89">
        <v>1050</v>
      </c>
      <c r="F15" s="90"/>
      <c r="G15" s="89">
        <v>438</v>
      </c>
      <c r="H15" s="90"/>
      <c r="I15" s="8">
        <v>1930</v>
      </c>
    </row>
    <row r="16" spans="1:9" x14ac:dyDescent="0.4">
      <c r="A16" s="125"/>
      <c r="B16" s="128"/>
      <c r="C16" s="34" t="s">
        <v>0</v>
      </c>
      <c r="D16" s="19">
        <v>259</v>
      </c>
      <c r="E16" s="40">
        <v>694</v>
      </c>
      <c r="F16" s="91"/>
      <c r="G16" s="40">
        <v>354</v>
      </c>
      <c r="H16" s="91"/>
      <c r="I16" s="10">
        <v>1307</v>
      </c>
    </row>
    <row r="17" spans="1:9" ht="18" thickBot="1" x14ac:dyDescent="0.45">
      <c r="A17" s="126"/>
      <c r="B17" s="129"/>
      <c r="C17" s="92" t="s">
        <v>4</v>
      </c>
      <c r="D17" s="22">
        <v>0.58599999999999997</v>
      </c>
      <c r="E17" s="46">
        <v>0.66100000000000003</v>
      </c>
      <c r="F17" s="93"/>
      <c r="G17" s="37">
        <v>0.80800000000000005</v>
      </c>
      <c r="H17" s="93"/>
      <c r="I17" s="13">
        <v>0.67720207253886011</v>
      </c>
    </row>
    <row r="18" spans="1:9" x14ac:dyDescent="0.4">
      <c r="A18" s="141" t="s">
        <v>19</v>
      </c>
      <c r="B18" s="142"/>
      <c r="C18" s="1" t="s">
        <v>5</v>
      </c>
      <c r="D18" s="16">
        <v>11382</v>
      </c>
      <c r="E18" s="16">
        <v>6814</v>
      </c>
      <c r="F18" s="16">
        <v>4512</v>
      </c>
      <c r="G18" s="16">
        <v>5359</v>
      </c>
      <c r="H18" s="16">
        <v>318</v>
      </c>
      <c r="I18" s="56">
        <v>28385</v>
      </c>
    </row>
    <row r="19" spans="1:9" x14ac:dyDescent="0.4">
      <c r="A19" s="141"/>
      <c r="B19" s="142"/>
      <c r="C19" s="2" t="s">
        <v>0</v>
      </c>
      <c r="D19" s="17">
        <v>6169</v>
      </c>
      <c r="E19" s="17">
        <v>4603</v>
      </c>
      <c r="F19" s="17">
        <v>2482</v>
      </c>
      <c r="G19" s="17">
        <v>3440</v>
      </c>
      <c r="H19" s="17">
        <v>120</v>
      </c>
      <c r="I19" s="57">
        <v>16814</v>
      </c>
    </row>
    <row r="20" spans="1:9" ht="18" thickBot="1" x14ac:dyDescent="0.45">
      <c r="A20" s="143"/>
      <c r="B20" s="144"/>
      <c r="C20" s="3" t="s">
        <v>4</v>
      </c>
      <c r="D20" s="43">
        <v>0.54199613424705673</v>
      </c>
      <c r="E20" s="43">
        <v>0.67552098620487233</v>
      </c>
      <c r="F20" s="43">
        <v>0.55008865248226946</v>
      </c>
      <c r="G20" s="43">
        <v>0.64191080425452507</v>
      </c>
      <c r="H20" s="43">
        <v>0.37735849056603776</v>
      </c>
      <c r="I20" s="58">
        <v>0.5923551171393342</v>
      </c>
    </row>
    <row r="21" spans="1:9" ht="18" thickBot="1" x14ac:dyDescent="0.45">
      <c r="A21" s="47"/>
      <c r="B21" s="47"/>
      <c r="C21" s="48"/>
      <c r="D21" s="49"/>
      <c r="E21" s="49"/>
      <c r="F21" s="49"/>
      <c r="G21" s="49"/>
      <c r="H21" s="49"/>
      <c r="I21" s="49"/>
    </row>
    <row r="22" spans="1:9" ht="30" customHeight="1" thickBot="1" x14ac:dyDescent="0.45">
      <c r="A22" s="122" t="s">
        <v>10</v>
      </c>
      <c r="B22" s="123"/>
      <c r="C22" s="11" t="s">
        <v>11</v>
      </c>
      <c r="D22" s="5" t="s">
        <v>2</v>
      </c>
      <c r="E22" s="5" t="s">
        <v>7</v>
      </c>
      <c r="F22" s="44" t="s">
        <v>8</v>
      </c>
      <c r="G22" s="7" t="s">
        <v>9</v>
      </c>
      <c r="H22" s="44" t="s">
        <v>6</v>
      </c>
      <c r="I22" s="7" t="s">
        <v>1</v>
      </c>
    </row>
    <row r="23" spans="1:9" x14ac:dyDescent="0.4">
      <c r="A23" s="124" t="s">
        <v>20</v>
      </c>
      <c r="B23" s="127" t="s">
        <v>26</v>
      </c>
      <c r="C23" s="32" t="s">
        <v>3</v>
      </c>
      <c r="D23" s="80">
        <v>2605</v>
      </c>
      <c r="E23" s="94"/>
      <c r="F23" s="81">
        <v>989</v>
      </c>
      <c r="G23" s="82">
        <v>693</v>
      </c>
      <c r="H23" s="51">
        <v>65</v>
      </c>
      <c r="I23" s="100">
        <v>4352</v>
      </c>
    </row>
    <row r="24" spans="1:9" x14ac:dyDescent="0.4">
      <c r="A24" s="125"/>
      <c r="B24" s="128"/>
      <c r="C24" s="34" t="s">
        <v>0</v>
      </c>
      <c r="D24" s="83">
        <v>1626</v>
      </c>
      <c r="E24" s="95"/>
      <c r="F24" s="84">
        <v>625</v>
      </c>
      <c r="G24" s="85">
        <v>496</v>
      </c>
      <c r="H24" s="52">
        <v>30</v>
      </c>
      <c r="I24" s="105">
        <v>2777</v>
      </c>
    </row>
    <row r="25" spans="1:9" ht="18" thickBot="1" x14ac:dyDescent="0.45">
      <c r="A25" s="125"/>
      <c r="B25" s="129"/>
      <c r="C25" s="36" t="s">
        <v>4</v>
      </c>
      <c r="D25" s="86">
        <v>0.624</v>
      </c>
      <c r="E25" s="96"/>
      <c r="F25" s="87">
        <v>0.63100000000000001</v>
      </c>
      <c r="G25" s="88">
        <v>0.71599999999999997</v>
      </c>
      <c r="H25" s="79">
        <v>0.46</v>
      </c>
      <c r="I25" s="101">
        <v>0.6380974264705882</v>
      </c>
    </row>
    <row r="26" spans="1:9" x14ac:dyDescent="0.4">
      <c r="A26" s="125"/>
      <c r="B26" s="130" t="s">
        <v>21</v>
      </c>
      <c r="C26" s="50" t="s">
        <v>3</v>
      </c>
      <c r="D26" s="21">
        <v>2801</v>
      </c>
      <c r="E26" s="59">
        <v>1423</v>
      </c>
      <c r="F26" s="59">
        <v>1135</v>
      </c>
      <c r="G26" s="60">
        <v>1438</v>
      </c>
      <c r="H26" s="61">
        <v>92</v>
      </c>
      <c r="I26" s="102">
        <v>6889</v>
      </c>
    </row>
    <row r="27" spans="1:9" x14ac:dyDescent="0.4">
      <c r="A27" s="125"/>
      <c r="B27" s="128"/>
      <c r="C27" s="34" t="s">
        <v>0</v>
      </c>
      <c r="D27" s="19">
        <v>1816</v>
      </c>
      <c r="E27" s="40">
        <v>966</v>
      </c>
      <c r="F27" s="40">
        <v>718</v>
      </c>
      <c r="G27" s="35">
        <v>1013</v>
      </c>
      <c r="H27" s="52">
        <v>43</v>
      </c>
      <c r="I27" s="104">
        <v>4556</v>
      </c>
    </row>
    <row r="28" spans="1:9" ht="18" customHeight="1" thickBot="1" x14ac:dyDescent="0.45">
      <c r="A28" s="125"/>
      <c r="B28" s="128"/>
      <c r="C28" s="42" t="s">
        <v>4</v>
      </c>
      <c r="D28" s="62">
        <v>0.64800000000000002</v>
      </c>
      <c r="E28" s="63">
        <v>0.67900000000000005</v>
      </c>
      <c r="F28" s="63">
        <v>0.63200000000000001</v>
      </c>
      <c r="G28" s="64">
        <v>0.70399999999999996</v>
      </c>
      <c r="H28" s="65">
        <v>0.46700000000000003</v>
      </c>
      <c r="I28" s="103">
        <v>0.66134417186819572</v>
      </c>
    </row>
    <row r="29" spans="1:9" ht="18" customHeight="1" x14ac:dyDescent="0.4">
      <c r="A29" s="125"/>
      <c r="B29" s="127" t="s">
        <v>22</v>
      </c>
      <c r="C29" s="32" t="s">
        <v>5</v>
      </c>
      <c r="D29" s="66">
        <v>2662</v>
      </c>
      <c r="E29" s="67">
        <v>1452</v>
      </c>
      <c r="F29" s="68">
        <v>1072</v>
      </c>
      <c r="G29" s="67">
        <v>1425</v>
      </c>
      <c r="H29" s="38">
        <v>92</v>
      </c>
      <c r="I29" s="102">
        <v>6703</v>
      </c>
    </row>
    <row r="30" spans="1:9" x14ac:dyDescent="0.4">
      <c r="A30" s="125"/>
      <c r="B30" s="128"/>
      <c r="C30" s="34" t="s">
        <v>0</v>
      </c>
      <c r="D30" s="35">
        <v>1831</v>
      </c>
      <c r="E30" s="41">
        <v>1008</v>
      </c>
      <c r="F30" s="69">
        <v>713</v>
      </c>
      <c r="G30" s="41">
        <v>1074</v>
      </c>
      <c r="H30" s="40">
        <v>48</v>
      </c>
      <c r="I30" s="104">
        <v>4674</v>
      </c>
    </row>
    <row r="31" spans="1:9" ht="18" thickBot="1" x14ac:dyDescent="0.45">
      <c r="A31" s="125"/>
      <c r="B31" s="129"/>
      <c r="C31" s="36" t="s">
        <v>4</v>
      </c>
      <c r="D31" s="70">
        <v>0.68799999999999994</v>
      </c>
      <c r="E31" s="71">
        <v>0.69399999999999995</v>
      </c>
      <c r="F31" s="76">
        <v>0.66500000000000004</v>
      </c>
      <c r="G31" s="72">
        <v>0.754</v>
      </c>
      <c r="H31" s="73">
        <v>0.52100000000000002</v>
      </c>
      <c r="I31" s="103">
        <v>0.69729971654483069</v>
      </c>
    </row>
    <row r="32" spans="1:9" x14ac:dyDescent="0.4">
      <c r="A32" s="125"/>
      <c r="B32" s="127" t="s">
        <v>23</v>
      </c>
      <c r="C32" s="32" t="s">
        <v>5</v>
      </c>
      <c r="D32" s="18">
        <v>2323</v>
      </c>
      <c r="E32" s="38">
        <v>1452</v>
      </c>
      <c r="F32" s="39">
        <v>1248</v>
      </c>
      <c r="G32" s="38">
        <v>1452</v>
      </c>
      <c r="H32" s="51">
        <v>91</v>
      </c>
      <c r="I32" s="102">
        <v>6566</v>
      </c>
    </row>
    <row r="33" spans="1:9" x14ac:dyDescent="0.4">
      <c r="A33" s="125"/>
      <c r="B33" s="128"/>
      <c r="C33" s="34" t="s">
        <v>0</v>
      </c>
      <c r="D33" s="19">
        <v>1529</v>
      </c>
      <c r="E33" s="40">
        <v>1008</v>
      </c>
      <c r="F33" s="41">
        <v>888</v>
      </c>
      <c r="G33" s="40">
        <v>1133</v>
      </c>
      <c r="H33" s="52">
        <v>41</v>
      </c>
      <c r="I33" s="104">
        <v>4599</v>
      </c>
    </row>
    <row r="34" spans="1:9" ht="18" thickBot="1" x14ac:dyDescent="0.45">
      <c r="A34" s="125"/>
      <c r="B34" s="129"/>
      <c r="C34" s="36" t="s">
        <v>4</v>
      </c>
      <c r="D34" s="20">
        <v>0.65800000000000003</v>
      </c>
      <c r="E34" s="46">
        <v>0.69399999999999995</v>
      </c>
      <c r="F34" s="45">
        <v>0.71199999999999997</v>
      </c>
      <c r="G34" s="37">
        <v>0.78</v>
      </c>
      <c r="H34" s="79">
        <v>0.45100000000000001</v>
      </c>
      <c r="I34" s="103">
        <v>0.70042643923240944</v>
      </c>
    </row>
    <row r="35" spans="1:9" x14ac:dyDescent="0.4">
      <c r="A35" s="125"/>
      <c r="B35" s="134" t="s">
        <v>24</v>
      </c>
      <c r="C35" s="24" t="s">
        <v>5</v>
      </c>
      <c r="D35" s="21">
        <v>609</v>
      </c>
      <c r="E35" s="6">
        <v>1352</v>
      </c>
      <c r="F35" s="97"/>
      <c r="G35" s="14">
        <v>320</v>
      </c>
      <c r="H35" s="97"/>
      <c r="I35" s="102">
        <v>2281</v>
      </c>
    </row>
    <row r="36" spans="1:9" x14ac:dyDescent="0.4">
      <c r="A36" s="125"/>
      <c r="B36" s="135"/>
      <c r="C36" s="23" t="s">
        <v>0</v>
      </c>
      <c r="D36" s="19">
        <v>431</v>
      </c>
      <c r="E36" s="4">
        <v>983</v>
      </c>
      <c r="F36" s="98"/>
      <c r="G36" s="4">
        <v>269</v>
      </c>
      <c r="H36" s="98"/>
      <c r="I36" s="104">
        <v>1683</v>
      </c>
    </row>
    <row r="37" spans="1:9" ht="18" thickBot="1" x14ac:dyDescent="0.45">
      <c r="A37" s="126"/>
      <c r="B37" s="136"/>
      <c r="C37" s="25" t="s">
        <v>4</v>
      </c>
      <c r="D37" s="22">
        <v>0.70799999999999996</v>
      </c>
      <c r="E37" s="15">
        <v>0.72699999999999998</v>
      </c>
      <c r="F37" s="99"/>
      <c r="G37" s="12">
        <v>0.84099999999999997</v>
      </c>
      <c r="H37" s="99"/>
      <c r="I37" s="103">
        <v>0.73783428320911881</v>
      </c>
    </row>
    <row r="38" spans="1:9" x14ac:dyDescent="0.4">
      <c r="A38" s="118" t="s">
        <v>28</v>
      </c>
      <c r="B38" s="119"/>
      <c r="C38" s="26" t="s">
        <v>5</v>
      </c>
      <c r="D38" s="27">
        <v>11000</v>
      </c>
      <c r="E38" s="27">
        <v>5679</v>
      </c>
      <c r="F38" s="27">
        <v>4444</v>
      </c>
      <c r="G38" s="27">
        <v>5328</v>
      </c>
      <c r="H38" s="27">
        <v>340</v>
      </c>
      <c r="I38" s="27">
        <v>26791</v>
      </c>
    </row>
    <row r="39" spans="1:9" x14ac:dyDescent="0.4">
      <c r="A39" s="118"/>
      <c r="B39" s="119"/>
      <c r="C39" s="28" t="s">
        <v>0</v>
      </c>
      <c r="D39" s="29">
        <v>7233</v>
      </c>
      <c r="E39" s="29">
        <v>3965</v>
      </c>
      <c r="F39" s="29">
        <v>2944</v>
      </c>
      <c r="G39" s="29">
        <v>3985</v>
      </c>
      <c r="H39" s="29">
        <v>162</v>
      </c>
      <c r="I39" s="29">
        <v>18289</v>
      </c>
    </row>
    <row r="40" spans="1:9" ht="18" thickBot="1" x14ac:dyDescent="0.45">
      <c r="A40" s="120"/>
      <c r="B40" s="121"/>
      <c r="C40" s="30" t="s">
        <v>4</v>
      </c>
      <c r="D40" s="106">
        <v>0.65754545454545454</v>
      </c>
      <c r="E40" s="106">
        <v>0.69818630040500085</v>
      </c>
      <c r="F40" s="106">
        <v>0.66246624662466247</v>
      </c>
      <c r="G40" s="106">
        <v>0.74793543543543539</v>
      </c>
      <c r="H40" s="106">
        <v>0.47647058823529409</v>
      </c>
      <c r="I40" s="106">
        <v>0.68265462282109668</v>
      </c>
    </row>
    <row r="41" spans="1:9" ht="18" thickBot="1" x14ac:dyDescent="0.45">
      <c r="E41" s="77"/>
      <c r="G41" s="78"/>
    </row>
    <row r="42" spans="1:9" ht="25.8" thickBot="1" x14ac:dyDescent="0.45">
      <c r="A42" s="122" t="s">
        <v>10</v>
      </c>
      <c r="B42" s="123"/>
      <c r="C42" s="11" t="s">
        <v>11</v>
      </c>
      <c r="D42" s="5" t="s">
        <v>2</v>
      </c>
      <c r="E42" s="5" t="s">
        <v>7</v>
      </c>
      <c r="F42" s="44" t="s">
        <v>8</v>
      </c>
      <c r="G42" s="7" t="s">
        <v>9</v>
      </c>
      <c r="H42" s="44" t="s">
        <v>6</v>
      </c>
      <c r="I42" s="7" t="s">
        <v>1</v>
      </c>
    </row>
    <row r="43" spans="1:9" x14ac:dyDescent="0.4">
      <c r="A43" s="124" t="s">
        <v>29</v>
      </c>
      <c r="B43" s="127" t="s">
        <v>30</v>
      </c>
      <c r="C43" s="32" t="s">
        <v>3</v>
      </c>
      <c r="D43" s="80">
        <v>1488</v>
      </c>
      <c r="E43" s="90"/>
      <c r="F43" s="81">
        <v>1034</v>
      </c>
      <c r="G43" s="82">
        <v>769</v>
      </c>
      <c r="H43" s="51">
        <v>81</v>
      </c>
      <c r="I43" s="100">
        <f>SUM(D43:H43)</f>
        <v>3372</v>
      </c>
    </row>
    <row r="44" spans="1:9" x14ac:dyDescent="0.4">
      <c r="A44" s="125"/>
      <c r="B44" s="128"/>
      <c r="C44" s="34" t="s">
        <v>0</v>
      </c>
      <c r="D44" s="83">
        <v>1058</v>
      </c>
      <c r="E44" s="107"/>
      <c r="F44" s="84">
        <v>698</v>
      </c>
      <c r="G44" s="85">
        <v>552</v>
      </c>
      <c r="H44" s="52">
        <v>36</v>
      </c>
      <c r="I44" s="105">
        <f>SUM(D44:H44)</f>
        <v>2344</v>
      </c>
    </row>
    <row r="45" spans="1:9" ht="18" thickBot="1" x14ac:dyDescent="0.45">
      <c r="A45" s="125"/>
      <c r="B45" s="129"/>
      <c r="C45" s="36" t="s">
        <v>4</v>
      </c>
      <c r="D45" s="86">
        <v>0.71099999999999997</v>
      </c>
      <c r="E45" s="108"/>
      <c r="F45" s="87">
        <v>0.67500000000000004</v>
      </c>
      <c r="G45" s="88">
        <v>0.71799999999999997</v>
      </c>
      <c r="H45" s="79">
        <v>0.44500000000000001</v>
      </c>
      <c r="I45" s="101">
        <f>I44/I43</f>
        <v>0.69513641755634636</v>
      </c>
    </row>
    <row r="46" spans="1:9" x14ac:dyDescent="0.4">
      <c r="A46" s="125"/>
      <c r="B46" s="130" t="s">
        <v>31</v>
      </c>
      <c r="C46" s="50" t="s">
        <v>3</v>
      </c>
      <c r="D46" s="21">
        <v>2601</v>
      </c>
      <c r="E46" s="59">
        <v>1344</v>
      </c>
      <c r="F46" s="59">
        <v>1050</v>
      </c>
      <c r="G46" s="60">
        <v>1640</v>
      </c>
      <c r="H46" s="61">
        <v>81</v>
      </c>
      <c r="I46" s="102">
        <f>SUM(D46:H46)</f>
        <v>6716</v>
      </c>
    </row>
    <row r="47" spans="1:9" x14ac:dyDescent="0.4">
      <c r="A47" s="125"/>
      <c r="B47" s="128"/>
      <c r="C47" s="34" t="s">
        <v>0</v>
      </c>
      <c r="D47" s="19">
        <v>1832</v>
      </c>
      <c r="E47" s="40">
        <v>1026</v>
      </c>
      <c r="F47" s="40">
        <v>668</v>
      </c>
      <c r="G47" s="35">
        <v>1291</v>
      </c>
      <c r="H47" s="52">
        <v>44</v>
      </c>
      <c r="I47" s="104">
        <f>SUM(D47:H47)</f>
        <v>4861</v>
      </c>
    </row>
    <row r="48" spans="1:9" ht="18" thickBot="1" x14ac:dyDescent="0.45">
      <c r="A48" s="125"/>
      <c r="B48" s="128"/>
      <c r="C48" s="42" t="s">
        <v>4</v>
      </c>
      <c r="D48" s="62">
        <v>0.70399999999999996</v>
      </c>
      <c r="E48" s="63">
        <v>0.76300000000000001</v>
      </c>
      <c r="F48" s="63">
        <v>0.63600000000000001</v>
      </c>
      <c r="G48" s="64">
        <v>0.78700000000000003</v>
      </c>
      <c r="H48" s="65">
        <v>0.54300000000000004</v>
      </c>
      <c r="I48" s="103">
        <f>I47/I46</f>
        <v>0.72379392495533057</v>
      </c>
    </row>
    <row r="49" spans="1:9" x14ac:dyDescent="0.4">
      <c r="A49" s="125"/>
      <c r="B49" s="127" t="s">
        <v>32</v>
      </c>
      <c r="C49" s="32" t="s">
        <v>5</v>
      </c>
      <c r="D49" s="66">
        <v>2761</v>
      </c>
      <c r="E49" s="67">
        <v>1424</v>
      </c>
      <c r="F49" s="68">
        <v>1276</v>
      </c>
      <c r="G49" s="67">
        <v>1465</v>
      </c>
      <c r="H49" s="38">
        <v>64</v>
      </c>
      <c r="I49" s="102">
        <f>SUM(D49:H49)</f>
        <v>6990</v>
      </c>
    </row>
    <row r="50" spans="1:9" x14ac:dyDescent="0.4">
      <c r="A50" s="125"/>
      <c r="B50" s="128"/>
      <c r="C50" s="34" t="s">
        <v>0</v>
      </c>
      <c r="D50" s="35">
        <v>1992</v>
      </c>
      <c r="E50" s="41">
        <v>1115</v>
      </c>
      <c r="F50" s="69">
        <v>868</v>
      </c>
      <c r="G50" s="41">
        <v>1189</v>
      </c>
      <c r="H50" s="40">
        <v>38</v>
      </c>
      <c r="I50" s="104">
        <f>SUM(D50:H50)</f>
        <v>5202</v>
      </c>
    </row>
    <row r="51" spans="1:9" ht="18" thickBot="1" x14ac:dyDescent="0.45">
      <c r="A51" s="125"/>
      <c r="B51" s="129"/>
      <c r="C51" s="36" t="s">
        <v>4</v>
      </c>
      <c r="D51" s="70">
        <v>0.72099999999999997</v>
      </c>
      <c r="E51" s="71">
        <v>0.78300000000000003</v>
      </c>
      <c r="F51" s="76">
        <v>0.68</v>
      </c>
      <c r="G51" s="72">
        <v>0.81200000000000006</v>
      </c>
      <c r="H51" s="73">
        <v>0.59299999999999997</v>
      </c>
      <c r="I51" s="103">
        <f>I50/I49</f>
        <v>0.74420600858369101</v>
      </c>
    </row>
    <row r="52" spans="1:9" x14ac:dyDescent="0.4">
      <c r="A52" s="125"/>
      <c r="B52" s="127" t="s">
        <v>33</v>
      </c>
      <c r="C52" s="32" t="s">
        <v>5</v>
      </c>
      <c r="D52" s="18">
        <v>2865</v>
      </c>
      <c r="E52" s="38">
        <v>1352</v>
      </c>
      <c r="F52" s="39">
        <v>1223</v>
      </c>
      <c r="G52" s="38">
        <v>1393</v>
      </c>
      <c r="H52" s="51">
        <v>94</v>
      </c>
      <c r="I52" s="102">
        <f>SUM(D52:H52)</f>
        <v>6927</v>
      </c>
    </row>
    <row r="53" spans="1:9" x14ac:dyDescent="0.4">
      <c r="A53" s="125"/>
      <c r="B53" s="128"/>
      <c r="C53" s="34" t="s">
        <v>0</v>
      </c>
      <c r="D53" s="19">
        <v>2038</v>
      </c>
      <c r="E53" s="40">
        <v>1070</v>
      </c>
      <c r="F53" s="41">
        <v>849</v>
      </c>
      <c r="G53" s="40">
        <v>1140</v>
      </c>
      <c r="H53" s="52">
        <v>49</v>
      </c>
      <c r="I53" s="104">
        <f>SUM(D53:H53)</f>
        <v>5146</v>
      </c>
    </row>
    <row r="54" spans="1:9" ht="18" thickBot="1" x14ac:dyDescent="0.45">
      <c r="A54" s="125"/>
      <c r="B54" s="129"/>
      <c r="C54" s="36" t="s">
        <v>4</v>
      </c>
      <c r="D54" s="20">
        <v>0.71099999999999997</v>
      </c>
      <c r="E54" s="46">
        <v>0.79100000000000004</v>
      </c>
      <c r="F54" s="45">
        <v>0.69399999999999995</v>
      </c>
      <c r="G54" s="37">
        <v>0.81799999999999995</v>
      </c>
      <c r="H54" s="79">
        <v>0.52100000000000002</v>
      </c>
      <c r="I54" s="103">
        <f>I53/I52</f>
        <v>0.74289014003175979</v>
      </c>
    </row>
    <row r="55" spans="1:9" x14ac:dyDescent="0.4">
      <c r="A55" s="125"/>
      <c r="B55" s="131" t="s">
        <v>34</v>
      </c>
      <c r="C55" s="145" t="s">
        <v>5</v>
      </c>
      <c r="D55" s="146">
        <v>2398</v>
      </c>
      <c r="E55" s="147">
        <v>1352</v>
      </c>
      <c r="F55" s="114">
        <v>1068</v>
      </c>
      <c r="G55" s="114">
        <v>1257</v>
      </c>
      <c r="H55" s="114">
        <v>76</v>
      </c>
      <c r="I55" s="109">
        <f>SUM(D55:H55)</f>
        <v>6151</v>
      </c>
    </row>
    <row r="56" spans="1:9" x14ac:dyDescent="0.4">
      <c r="A56" s="125"/>
      <c r="B56" s="132"/>
      <c r="C56" s="110" t="s">
        <v>0</v>
      </c>
      <c r="D56" s="115">
        <v>1555</v>
      </c>
      <c r="E56" s="111">
        <v>1070</v>
      </c>
      <c r="F56" s="111">
        <v>722</v>
      </c>
      <c r="G56" s="111">
        <v>1031</v>
      </c>
      <c r="H56" s="111">
        <v>40</v>
      </c>
      <c r="I56" s="112">
        <f>SUM(D56:H56)</f>
        <v>4418</v>
      </c>
    </row>
    <row r="57" spans="1:9" ht="18" thickBot="1" x14ac:dyDescent="0.45">
      <c r="A57" s="126"/>
      <c r="B57" s="133"/>
      <c r="C57" s="148" t="s">
        <v>4</v>
      </c>
      <c r="D57" s="149">
        <v>0.64800000000000002</v>
      </c>
      <c r="E57" s="116">
        <v>0.79100000000000004</v>
      </c>
      <c r="F57" s="116">
        <v>0.67600000000000005</v>
      </c>
      <c r="G57" s="117">
        <v>0.82</v>
      </c>
      <c r="H57" s="116">
        <v>0.52600000000000002</v>
      </c>
      <c r="I57" s="113">
        <f>I56/I55</f>
        <v>0.71825719395220289</v>
      </c>
    </row>
    <row r="58" spans="1:9" x14ac:dyDescent="0.4">
      <c r="A58" s="118" t="s">
        <v>28</v>
      </c>
      <c r="B58" s="119"/>
      <c r="C58" s="26" t="s">
        <v>5</v>
      </c>
      <c r="D58" s="27">
        <f>D43+D46+D49+D52+D55</f>
        <v>12113</v>
      </c>
      <c r="E58" s="27">
        <f t="shared" ref="E58:H58" si="0">E43+E46+E49+E52+E55</f>
        <v>5472</v>
      </c>
      <c r="F58" s="27">
        <f t="shared" si="0"/>
        <v>5651</v>
      </c>
      <c r="G58" s="27">
        <f t="shared" si="0"/>
        <v>6524</v>
      </c>
      <c r="H58" s="27">
        <f t="shared" si="0"/>
        <v>396</v>
      </c>
      <c r="I58" s="27">
        <f>SUM(D58:H58)</f>
        <v>30156</v>
      </c>
    </row>
    <row r="59" spans="1:9" x14ac:dyDescent="0.4">
      <c r="A59" s="118"/>
      <c r="B59" s="119"/>
      <c r="C59" s="28" t="s">
        <v>0</v>
      </c>
      <c r="D59" s="29">
        <f>D44+D47+D50+D53+D56</f>
        <v>8475</v>
      </c>
      <c r="E59" s="29">
        <f t="shared" ref="E59:H59" si="1">E44+E47+E50+E53+E56</f>
        <v>4281</v>
      </c>
      <c r="F59" s="29">
        <f t="shared" si="1"/>
        <v>3805</v>
      </c>
      <c r="G59" s="29">
        <f t="shared" si="1"/>
        <v>5203</v>
      </c>
      <c r="H59" s="29">
        <f t="shared" si="1"/>
        <v>207</v>
      </c>
      <c r="I59" s="29">
        <f>SUM(D59:H59)</f>
        <v>21971</v>
      </c>
    </row>
    <row r="60" spans="1:9" ht="18" thickBot="1" x14ac:dyDescent="0.45">
      <c r="A60" s="120"/>
      <c r="B60" s="121"/>
      <c r="C60" s="30" t="s">
        <v>4</v>
      </c>
      <c r="D60" s="106">
        <f>D59/D58</f>
        <v>0.69966152068026088</v>
      </c>
      <c r="E60" s="106">
        <f t="shared" ref="E60:H60" si="2">E59/E58</f>
        <v>0.78234649122807021</v>
      </c>
      <c r="F60" s="106">
        <f t="shared" si="2"/>
        <v>0.67333215360113252</v>
      </c>
      <c r="G60" s="106">
        <f t="shared" si="2"/>
        <v>0.7975168608215818</v>
      </c>
      <c r="H60" s="106">
        <f t="shared" si="2"/>
        <v>0.52272727272727271</v>
      </c>
      <c r="I60" s="106">
        <f>I59/I58</f>
        <v>0.7285780607507627</v>
      </c>
    </row>
  </sheetData>
  <mergeCells count="26"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  <mergeCell ref="D1:H1"/>
    <mergeCell ref="A1:C1"/>
    <mergeCell ref="A22:B22"/>
    <mergeCell ref="A18:B20"/>
    <mergeCell ref="B12:B14"/>
    <mergeCell ref="A58:B60"/>
    <mergeCell ref="A42:B42"/>
    <mergeCell ref="A43:A57"/>
    <mergeCell ref="B43:B45"/>
    <mergeCell ref="B46:B48"/>
    <mergeCell ref="B49:B51"/>
    <mergeCell ref="B52:B54"/>
    <mergeCell ref="B55:B5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자료(3월전체실적업로드Raw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2023-04-05T06:07:51Z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