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lcar\Desktop\홈페이지컨텐츠생성마지막작업\12월1일2일첫주(주간 마감)~12월5일~9일\"/>
    </mc:Choice>
  </mc:AlternateContent>
  <bookViews>
    <workbookView xWindow="0" yWindow="0" windowWidth="19368" windowHeight="8484"/>
  </bookViews>
  <sheets>
    <sheet name="주보(속보)발표 자료(1월16일주업로드Raw Data)" sheetId="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9" l="1"/>
  <c r="I29" i="9"/>
  <c r="I31" i="9" l="1"/>
  <c r="I27" i="9"/>
  <c r="I26" i="9"/>
  <c r="I28" i="9" l="1"/>
  <c r="I24" i="9"/>
  <c r="I23" i="9"/>
  <c r="I25" i="9" l="1"/>
  <c r="H25" i="9"/>
  <c r="I3" i="9" l="1"/>
  <c r="I4" i="9"/>
  <c r="I16" i="9"/>
  <c r="I15" i="9"/>
  <c r="H17" i="9"/>
  <c r="I17" i="9" l="1"/>
  <c r="I5" i="9"/>
  <c r="I13" i="9"/>
  <c r="I12" i="9"/>
  <c r="I14" i="9" l="1"/>
  <c r="I10" i="9"/>
  <c r="I9" i="9"/>
  <c r="I11" i="9" l="1"/>
  <c r="E8" i="9"/>
  <c r="F8" i="9"/>
  <c r="G8" i="9"/>
  <c r="H8" i="9"/>
  <c r="I7" i="9"/>
  <c r="I6" i="9"/>
  <c r="I8" i="9" l="1"/>
  <c r="D8" i="9"/>
  <c r="D5" i="9"/>
</calcChain>
</file>

<file path=xl/sharedStrings.xml><?xml version="1.0" encoding="utf-8"?>
<sst xmlns="http://schemas.openxmlformats.org/spreadsheetml/2006/main" count="69" uniqueCount="29">
  <si>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</si>
  <si>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</si>
  <si>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</si>
  <si>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</si>
  <si>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</si>
  <si>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</si>
  <si>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</si>
  <si>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</si>
  <si>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</si>
  <si>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r>
      <t>K-car</t>
    </r>
    <r>
      <rPr>
        <b/>
        <sz val="11"/>
        <rFont val="돋움"/>
        <family val="3"/>
        <charset val="129"/>
      </rPr>
      <t>옥션</t>
    </r>
  </si>
  <si>
    <t>기간</t>
    <phoneticPr fontId="1" type="noConversion"/>
  </si>
  <si>
    <t>12월1일주
(목~)</t>
    <phoneticPr fontId="1" type="noConversion"/>
  </si>
  <si>
    <t>12월5일주
(월~)</t>
    <phoneticPr fontId="1" type="noConversion"/>
  </si>
  <si>
    <t>12월12일주
(월~)</t>
    <phoneticPr fontId="1" type="noConversion"/>
  </si>
  <si>
    <t>12월19일주
(월~)</t>
    <phoneticPr fontId="1" type="noConversion"/>
  </si>
  <si>
    <t>12월26일주
(화~)</t>
    <phoneticPr fontId="1" type="noConversion"/>
  </si>
  <si>
    <t>내역</t>
    <phoneticPr fontId="1" type="noConversion"/>
  </si>
  <si>
    <t>구분</t>
    <phoneticPr fontId="1" type="noConversion"/>
  </si>
  <si>
    <r>
      <t xml:space="preserve">주간 합계 &amp; 평균 
</t>
    </r>
    <r>
      <rPr>
        <sz val="10"/>
        <color theme="0"/>
        <rFont val="맑은 고딕"/>
        <family val="3"/>
        <charset val="129"/>
        <scheme val="minor"/>
      </rPr>
      <t>(5개 전체 경매장 합계)</t>
    </r>
    <phoneticPr fontId="1" type="noConversion"/>
  </si>
  <si>
    <r>
      <t>2022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12</t>
    </r>
    <r>
      <rPr>
        <sz val="11"/>
        <color theme="1"/>
        <rFont val="돋움"/>
        <family val="3"/>
        <charset val="129"/>
      </rPr>
      <t>월</t>
    </r>
    <phoneticPr fontId="1" type="noConversion"/>
  </si>
  <si>
    <t>(사)전국자동차경매장협회/회원사별 주간 경매 실적</t>
    <phoneticPr fontId="1" type="noConversion"/>
  </si>
  <si>
    <r>
      <t>12</t>
    </r>
    <r>
      <rPr>
        <b/>
        <sz val="11"/>
        <color theme="1"/>
        <rFont val="돋움"/>
        <family val="3"/>
        <charset val="129"/>
      </rPr>
      <t>월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전체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합계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 xml:space="preserve">
</t>
    </r>
    <r>
      <rPr>
        <b/>
        <sz val="11"/>
        <color theme="1"/>
        <rFont val="Arial"/>
        <family val="2"/>
      </rPr>
      <t>(</t>
    </r>
    <r>
      <rPr>
        <b/>
        <sz val="11"/>
        <color theme="1"/>
        <rFont val="돋움"/>
        <family val="3"/>
        <charset val="129"/>
      </rPr>
      <t>협회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입력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관리</t>
    </r>
    <r>
      <rPr>
        <b/>
        <sz val="11"/>
        <color theme="1"/>
        <rFont val="Arial"/>
        <family val="2"/>
      </rPr>
      <t>)</t>
    </r>
    <phoneticPr fontId="1" type="noConversion"/>
  </si>
  <si>
    <r>
      <t>2023</t>
    </r>
    <r>
      <rPr>
        <sz val="11"/>
        <color theme="1"/>
        <rFont val="돋움"/>
        <family val="3"/>
        <charset val="129"/>
      </rPr>
      <t xml:space="preserve">년
</t>
    </r>
    <r>
      <rPr>
        <sz val="11"/>
        <color theme="1"/>
        <rFont val="Arial"/>
        <family val="2"/>
      </rPr>
      <t>1</t>
    </r>
    <r>
      <rPr>
        <sz val="11"/>
        <color theme="1"/>
        <rFont val="돋움"/>
        <family val="3"/>
        <charset val="129"/>
      </rPr>
      <t>월</t>
    </r>
    <phoneticPr fontId="1" type="noConversion"/>
  </si>
  <si>
    <r>
      <t>1</t>
    </r>
    <r>
      <rPr>
        <b/>
        <sz val="11"/>
        <color theme="1"/>
        <rFont val="돋움"/>
        <family val="3"/>
        <charset val="129"/>
      </rPr>
      <t>월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전체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 xml:space="preserve">합계
</t>
    </r>
    <r>
      <rPr>
        <b/>
        <sz val="11"/>
        <color theme="1"/>
        <rFont val="Arial"/>
        <family val="2"/>
      </rPr>
      <t>(</t>
    </r>
    <r>
      <rPr>
        <b/>
        <sz val="11"/>
        <color theme="1"/>
        <rFont val="돋움"/>
        <family val="3"/>
        <charset val="129"/>
      </rPr>
      <t>협회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입력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돋움"/>
        <family val="3"/>
        <charset val="129"/>
      </rPr>
      <t>관리</t>
    </r>
    <r>
      <rPr>
        <b/>
        <sz val="11"/>
        <color theme="1"/>
        <rFont val="Arial"/>
        <family val="2"/>
      </rPr>
      <t>)</t>
    </r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</si>
  <si>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</si>
  <si>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</si>
  <si>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</si>
  <si>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1월25일주
(수~)</t>
    <phoneticPr fontId="1" type="noConversion"/>
  </si>
  <si>
    <t>1월30일주
(월~)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</si>
</sst>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11"/>
      <name val="Arial"/>
      <family val="2"/>
    </font>
    <font>
      <b/>
      <sz val="11"/>
      <name val="돋움"/>
      <family val="3"/>
      <charset val="129"/>
    </font>
    <font>
      <sz val="11"/>
      <color theme="1"/>
      <name val="Arial"/>
      <family val="2"/>
    </font>
    <font>
      <b/>
      <sz val="9"/>
      <color theme="1"/>
      <name val="HY그래픽M"/>
      <family val="1"/>
      <charset val="129"/>
    </font>
    <font>
      <b/>
      <sz val="11"/>
      <color theme="1"/>
      <name val="Arial"/>
      <family val="2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HY그래픽M"/>
      <family val="1"/>
      <charset val="129"/>
    </font>
    <font>
      <sz val="14"/>
      <color theme="0"/>
      <name val="맑은 고딕"/>
      <family val="2"/>
      <charset val="129"/>
      <scheme val="minor"/>
    </font>
    <font>
      <sz val="14"/>
      <color theme="0"/>
      <name val="맑은 고딕"/>
      <family val="3"/>
      <charset val="129"/>
      <scheme val="minor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0"/>
      <color theme="0"/>
      <name val="맑은 고딕"/>
      <family val="3"/>
      <charset val="129"/>
      <scheme val="minor"/>
    </font>
    <font>
      <b/>
      <sz val="11"/>
      <color theme="1"/>
      <name val="돋움"/>
      <family val="3"/>
      <charset val="129"/>
    </font>
    <font>
      <sz val="12"/>
      <color rgb="FF222222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1" fontId="12" fillId="0" borderId="2" xfId="2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11" fillId="0" borderId="13" xfId="2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41" fontId="3" fillId="2" borderId="1" xfId="2" applyFont="1" applyFill="1" applyBorder="1">
      <alignment vertical="center"/>
    </xf>
    <xf numFmtId="41" fontId="5" fillId="2" borderId="2" xfId="2" applyFont="1" applyFill="1" applyBorder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41" fontId="12" fillId="0" borderId="9" xfId="2" applyFont="1" applyBorder="1" applyAlignment="1">
      <alignment vertical="center" wrapText="1"/>
    </xf>
    <xf numFmtId="41" fontId="3" fillId="2" borderId="13" xfId="2" applyFont="1" applyFill="1" applyBorder="1">
      <alignment vertical="center"/>
    </xf>
    <xf numFmtId="41" fontId="11" fillId="0" borderId="17" xfId="2" applyFont="1" applyBorder="1" applyAlignment="1">
      <alignment vertical="center" wrapText="1"/>
    </xf>
    <xf numFmtId="41" fontId="12" fillId="0" borderId="26" xfId="2" applyFont="1" applyBorder="1" applyAlignment="1">
      <alignment vertical="center" wrapText="1"/>
    </xf>
    <xf numFmtId="0" fontId="14" fillId="3" borderId="5" xfId="0" applyFont="1" applyFill="1" applyBorder="1" applyAlignment="1">
      <alignment horizontal="center"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11" fillId="0" borderId="1" xfId="2" applyFont="1" applyBorder="1" applyAlignment="1">
      <alignment vertical="center" wrapText="1"/>
    </xf>
    <xf numFmtId="9" fontId="11" fillId="0" borderId="4" xfId="1" applyNumberFormat="1" applyFont="1" applyBorder="1" applyAlignment="1">
      <alignment vertical="center" wrapText="1"/>
    </xf>
    <xf numFmtId="41" fontId="11" fillId="0" borderId="25" xfId="2" applyFont="1" applyBorder="1" applyAlignment="1">
      <alignment vertical="center" wrapText="1"/>
    </xf>
    <xf numFmtId="9" fontId="11" fillId="0" borderId="27" xfId="1" applyNumberFormat="1" applyFont="1" applyBorder="1" applyAlignment="1">
      <alignment vertical="center" wrapText="1"/>
    </xf>
    <xf numFmtId="41" fontId="11" fillId="0" borderId="10" xfId="2" applyFont="1" applyBorder="1" applyAlignment="1">
      <alignment vertical="center" wrapText="1"/>
    </xf>
    <xf numFmtId="9" fontId="11" fillId="0" borderId="7" xfId="1" applyNumberFormat="1" applyFont="1" applyBorder="1" applyAlignment="1">
      <alignment vertical="center" wrapText="1"/>
    </xf>
    <xf numFmtId="41" fontId="8" fillId="4" borderId="1" xfId="0" applyNumberFormat="1" applyFont="1" applyFill="1" applyBorder="1" applyAlignment="1">
      <alignment horizontal="center" vertical="center" wrapText="1"/>
    </xf>
    <xf numFmtId="41" fontId="10" fillId="4" borderId="2" xfId="0" applyNumberFormat="1" applyFont="1" applyFill="1" applyBorder="1" applyAlignment="1">
      <alignment horizontal="center" vertical="center" wrapText="1"/>
    </xf>
    <xf numFmtId="9" fontId="5" fillId="2" borderId="4" xfId="1" applyNumberFormat="1" applyFont="1" applyFill="1" applyBorder="1">
      <alignment vertical="center"/>
    </xf>
    <xf numFmtId="41" fontId="3" fillId="6" borderId="34" xfId="2" applyFont="1" applyFill="1" applyBorder="1">
      <alignment vertical="center"/>
    </xf>
    <xf numFmtId="41" fontId="5" fillId="6" borderId="32" xfId="2" applyFont="1" applyFill="1" applyBorder="1">
      <alignment vertical="center"/>
    </xf>
    <xf numFmtId="9" fontId="3" fillId="6" borderId="33" xfId="1" applyNumberFormat="1" applyFont="1" applyFill="1" applyBorder="1">
      <alignment vertical="center"/>
    </xf>
    <xf numFmtId="41" fontId="3" fillId="6" borderId="15" xfId="2" applyFont="1" applyFill="1" applyBorder="1">
      <alignment vertical="center"/>
    </xf>
    <xf numFmtId="9" fontId="3" fillId="6" borderId="33" xfId="0" applyNumberFormat="1" applyFont="1" applyFill="1" applyBorder="1">
      <alignment vertical="center"/>
    </xf>
    <xf numFmtId="0" fontId="15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41" fontId="15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9" fontId="15" fillId="2" borderId="4" xfId="1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41" fontId="11" fillId="2" borderId="1" xfId="2" applyFont="1" applyFill="1" applyBorder="1" applyAlignment="1">
      <alignment vertical="center" wrapText="1"/>
    </xf>
    <xf numFmtId="41" fontId="12" fillId="2" borderId="2" xfId="2" applyFont="1" applyFill="1" applyBorder="1" applyAlignment="1">
      <alignment vertical="center" wrapText="1"/>
    </xf>
    <xf numFmtId="0" fontId="15" fillId="6" borderId="10" xfId="0" applyFont="1" applyFill="1" applyBorder="1" applyAlignment="1">
      <alignment horizontal="center" vertical="center" wrapText="1"/>
    </xf>
    <xf numFmtId="41" fontId="15" fillId="6" borderId="1" xfId="0" applyNumberFormat="1" applyFont="1" applyFill="1" applyBorder="1" applyAlignment="1">
      <alignment vertical="center" wrapText="1"/>
    </xf>
    <xf numFmtId="41" fontId="11" fillId="6" borderId="37" xfId="2" applyFont="1" applyFill="1" applyBorder="1" applyAlignment="1">
      <alignment vertical="center" wrapText="1"/>
    </xf>
    <xf numFmtId="41" fontId="3" fillId="6" borderId="1" xfId="2" applyFont="1" applyFill="1" applyBorder="1">
      <alignment vertical="center"/>
    </xf>
    <xf numFmtId="41" fontId="11" fillId="6" borderId="35" xfId="2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 vertical="center" wrapText="1"/>
    </xf>
    <xf numFmtId="41" fontId="4" fillId="6" borderId="2" xfId="0" applyNumberFormat="1" applyFont="1" applyFill="1" applyBorder="1" applyAlignment="1">
      <alignment vertical="center" wrapText="1"/>
    </xf>
    <xf numFmtId="41" fontId="12" fillId="6" borderId="30" xfId="2" applyFont="1" applyFill="1" applyBorder="1" applyAlignment="1">
      <alignment vertical="center" wrapText="1"/>
    </xf>
    <xf numFmtId="41" fontId="5" fillId="6" borderId="2" xfId="2" applyFont="1" applyFill="1" applyBorder="1">
      <alignment vertical="center"/>
    </xf>
    <xf numFmtId="41" fontId="12" fillId="6" borderId="24" xfId="2" applyFont="1" applyFill="1" applyBorder="1" applyAlignment="1">
      <alignment vertical="center" wrapText="1"/>
    </xf>
    <xf numFmtId="0" fontId="15" fillId="6" borderId="7" xfId="0" applyFont="1" applyFill="1" applyBorder="1" applyAlignment="1">
      <alignment horizontal="center" vertical="center" wrapText="1"/>
    </xf>
    <xf numFmtId="9" fontId="15" fillId="6" borderId="4" xfId="1" applyNumberFormat="1" applyFont="1" applyFill="1" applyBorder="1" applyAlignment="1">
      <alignment vertical="center" wrapText="1"/>
    </xf>
    <xf numFmtId="9" fontId="11" fillId="6" borderId="31" xfId="1" applyNumberFormat="1" applyFont="1" applyFill="1" applyBorder="1" applyAlignment="1">
      <alignment vertical="center" wrapText="1"/>
    </xf>
    <xf numFmtId="9" fontId="3" fillId="6" borderId="4" xfId="1" applyNumberFormat="1" applyFont="1" applyFill="1" applyBorder="1">
      <alignment vertical="center"/>
    </xf>
    <xf numFmtId="9" fontId="11" fillId="6" borderId="36" xfId="1" applyNumberFormat="1" applyFont="1" applyFill="1" applyBorder="1" applyAlignment="1">
      <alignment vertical="center" wrapText="1"/>
    </xf>
    <xf numFmtId="0" fontId="11" fillId="6" borderId="10" xfId="0" applyFont="1" applyFill="1" applyBorder="1" applyAlignment="1">
      <alignment vertical="center" wrapText="1"/>
    </xf>
    <xf numFmtId="41" fontId="11" fillId="6" borderId="1" xfId="2" applyFont="1" applyFill="1" applyBorder="1" applyAlignment="1">
      <alignment vertical="center" wrapText="1"/>
    </xf>
    <xf numFmtId="41" fontId="11" fillId="6" borderId="10" xfId="2" applyFont="1" applyFill="1" applyBorder="1" applyAlignment="1">
      <alignment vertical="center" wrapText="1"/>
    </xf>
    <xf numFmtId="0" fontId="12" fillId="6" borderId="9" xfId="0" applyFont="1" applyFill="1" applyBorder="1" applyAlignment="1">
      <alignment vertical="center" wrapText="1"/>
    </xf>
    <xf numFmtId="41" fontId="12" fillId="6" borderId="2" xfId="2" applyFont="1" applyFill="1" applyBorder="1" applyAlignment="1">
      <alignment vertical="center" wrapText="1"/>
    </xf>
    <xf numFmtId="41" fontId="12" fillId="6" borderId="9" xfId="2" applyFont="1" applyFill="1" applyBorder="1" applyAlignment="1">
      <alignment vertical="center" wrapText="1"/>
    </xf>
    <xf numFmtId="9" fontId="15" fillId="6" borderId="7" xfId="1" applyNumberFormat="1" applyFont="1" applyFill="1" applyBorder="1" applyAlignment="1">
      <alignment vertical="center" wrapText="1"/>
    </xf>
    <xf numFmtId="9" fontId="11" fillId="2" borderId="4" xfId="1" applyNumberFormat="1" applyFont="1" applyFill="1" applyBorder="1" applyAlignment="1">
      <alignment vertical="center" wrapText="1"/>
    </xf>
    <xf numFmtId="41" fontId="15" fillId="6" borderId="1" xfId="0" applyNumberFormat="1" applyFont="1" applyFill="1" applyBorder="1" applyAlignment="1">
      <alignment horizontal="center" vertical="center" wrapText="1"/>
    </xf>
    <xf numFmtId="3" fontId="18" fillId="6" borderId="10" xfId="0" applyNumberFormat="1" applyFont="1" applyFill="1" applyBorder="1" applyAlignment="1">
      <alignment horizontal="right" vertical="center"/>
    </xf>
    <xf numFmtId="0" fontId="18" fillId="6" borderId="1" xfId="0" applyFont="1" applyFill="1" applyBorder="1" applyAlignment="1">
      <alignment horizontal="center" vertical="center" wrapText="1"/>
    </xf>
    <xf numFmtId="41" fontId="3" fillId="6" borderId="10" xfId="2" applyFont="1" applyFill="1" applyBorder="1" applyAlignment="1">
      <alignment vertical="center" wrapText="1"/>
    </xf>
    <xf numFmtId="41" fontId="3" fillId="6" borderId="1" xfId="2" applyFont="1" applyFill="1" applyBorder="1" applyAlignment="1">
      <alignment vertical="center" wrapText="1"/>
    </xf>
    <xf numFmtId="41" fontId="4" fillId="6" borderId="2" xfId="0" applyNumberFormat="1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right" vertical="center"/>
    </xf>
    <xf numFmtId="0" fontId="19" fillId="6" borderId="2" xfId="0" applyFont="1" applyFill="1" applyBorder="1" applyAlignment="1">
      <alignment horizontal="center" vertical="center" wrapText="1"/>
    </xf>
    <xf numFmtId="41" fontId="5" fillId="6" borderId="9" xfId="2" applyFont="1" applyFill="1" applyBorder="1" applyAlignment="1">
      <alignment vertical="center" wrapText="1"/>
    </xf>
    <xf numFmtId="41" fontId="5" fillId="6" borderId="2" xfId="2" applyFont="1" applyFill="1" applyBorder="1" applyAlignment="1">
      <alignment vertical="center" wrapText="1"/>
    </xf>
    <xf numFmtId="9" fontId="15" fillId="6" borderId="14" xfId="1" applyFont="1" applyFill="1" applyBorder="1" applyAlignment="1">
      <alignment horizontal="right" vertical="center" wrapText="1"/>
    </xf>
    <xf numFmtId="9" fontId="18" fillId="6" borderId="28" xfId="0" applyNumberFormat="1" applyFont="1" applyFill="1" applyBorder="1" applyAlignment="1">
      <alignment horizontal="right" vertical="center"/>
    </xf>
    <xf numFmtId="9" fontId="18" fillId="6" borderId="14" xfId="0" applyNumberFormat="1" applyFont="1" applyFill="1" applyBorder="1" applyAlignment="1">
      <alignment horizontal="center" vertical="center" wrapText="1"/>
    </xf>
    <xf numFmtId="9" fontId="3" fillId="6" borderId="28" xfId="1" applyNumberFormat="1" applyFont="1" applyFill="1" applyBorder="1" applyAlignment="1">
      <alignment vertical="center" wrapText="1"/>
    </xf>
    <xf numFmtId="9" fontId="3" fillId="6" borderId="14" xfId="1" applyNumberFormat="1" applyFont="1" applyFill="1" applyBorder="1" applyAlignment="1">
      <alignment vertical="center" wrapText="1"/>
    </xf>
    <xf numFmtId="0" fontId="15" fillId="6" borderId="28" xfId="0" applyFont="1" applyFill="1" applyBorder="1" applyAlignment="1">
      <alignment horizontal="center" vertical="center" wrapText="1"/>
    </xf>
    <xf numFmtId="9" fontId="8" fillId="4" borderId="4" xfId="1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41" fontId="5" fillId="5" borderId="2" xfId="2" applyFont="1" applyFill="1" applyBorder="1">
      <alignment vertical="center"/>
    </xf>
    <xf numFmtId="0" fontId="15" fillId="6" borderId="34" xfId="0" applyFont="1" applyFill="1" applyBorder="1" applyAlignment="1">
      <alignment horizontal="center" vertical="center" wrapText="1"/>
    </xf>
    <xf numFmtId="0" fontId="0" fillId="6" borderId="10" xfId="0" applyFill="1" applyBorder="1">
      <alignment vertical="center"/>
    </xf>
    <xf numFmtId="0" fontId="15" fillId="6" borderId="1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 wrapText="1"/>
    </xf>
    <xf numFmtId="0" fontId="0" fillId="6" borderId="9" xfId="0" applyFill="1" applyBorder="1">
      <alignment vertical="center"/>
    </xf>
    <xf numFmtId="0" fontId="4" fillId="6" borderId="2" xfId="0" applyFont="1" applyFill="1" applyBorder="1" applyAlignment="1">
      <alignment horizontal="center" vertical="center"/>
    </xf>
    <xf numFmtId="41" fontId="0" fillId="6" borderId="9" xfId="2" applyFont="1" applyFill="1" applyBorder="1">
      <alignment vertical="center"/>
    </xf>
    <xf numFmtId="41" fontId="0" fillId="6" borderId="2" xfId="2" applyFont="1" applyFill="1" applyBorder="1">
      <alignment vertical="center"/>
    </xf>
    <xf numFmtId="0" fontId="15" fillId="6" borderId="33" xfId="0" applyFont="1" applyFill="1" applyBorder="1" applyAlignment="1">
      <alignment horizontal="center" vertical="center" wrapText="1"/>
    </xf>
    <xf numFmtId="9" fontId="15" fillId="6" borderId="4" xfId="1" applyFont="1" applyFill="1" applyBorder="1" applyAlignment="1">
      <alignment horizontal="right" vertical="center" wrapText="1"/>
    </xf>
    <xf numFmtId="9" fontId="0" fillId="6" borderId="7" xfId="0" applyNumberFormat="1" applyFill="1" applyBorder="1">
      <alignment vertical="center"/>
    </xf>
    <xf numFmtId="9" fontId="15" fillId="6" borderId="4" xfId="0" applyNumberFormat="1" applyFont="1" applyFill="1" applyBorder="1" applyAlignment="1">
      <alignment horizontal="center" vertical="center"/>
    </xf>
    <xf numFmtId="9" fontId="11" fillId="6" borderId="7" xfId="1" applyNumberFormat="1" applyFont="1" applyFill="1" applyBorder="1" applyAlignment="1">
      <alignment vertical="center" wrapText="1"/>
    </xf>
    <xf numFmtId="9" fontId="11" fillId="6" borderId="4" xfId="1" applyNumberFormat="1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9" fontId="8" fillId="6" borderId="0" xfId="1" applyFont="1" applyFill="1" applyBorder="1" applyAlignment="1">
      <alignment horizontal="right" vertical="center" wrapText="1"/>
    </xf>
    <xf numFmtId="0" fontId="15" fillId="6" borderId="23" xfId="0" applyFont="1" applyFill="1" applyBorder="1" applyAlignment="1">
      <alignment horizontal="center" vertical="center" wrapText="1"/>
    </xf>
    <xf numFmtId="41" fontId="15" fillId="6" borderId="13" xfId="0" applyNumberFormat="1" applyFont="1" applyFill="1" applyBorder="1" applyAlignment="1">
      <alignment horizontal="center" vertical="center" wrapText="1"/>
    </xf>
    <xf numFmtId="41" fontId="3" fillId="6" borderId="23" xfId="2" applyFont="1" applyFill="1" applyBorder="1">
      <alignment vertical="center"/>
    </xf>
    <xf numFmtId="41" fontId="3" fillId="6" borderId="13" xfId="2" applyFont="1" applyFill="1" applyBorder="1">
      <alignment vertical="center"/>
    </xf>
    <xf numFmtId="41" fontId="11" fillId="6" borderId="23" xfId="2" applyFont="1" applyFill="1" applyBorder="1" applyAlignment="1">
      <alignment vertical="center" wrapText="1"/>
    </xf>
    <xf numFmtId="41" fontId="11" fillId="6" borderId="13" xfId="2" applyFont="1" applyFill="1" applyBorder="1" applyAlignment="1">
      <alignment vertical="center" wrapText="1"/>
    </xf>
    <xf numFmtId="41" fontId="5" fillId="6" borderId="9" xfId="2" applyFont="1" applyFill="1" applyBorder="1">
      <alignment vertical="center"/>
    </xf>
    <xf numFmtId="0" fontId="15" fillId="6" borderId="9" xfId="0" applyFont="1" applyFill="1" applyBorder="1" applyAlignment="1">
      <alignment horizontal="center" vertical="center" wrapText="1"/>
    </xf>
    <xf numFmtId="9" fontId="15" fillId="6" borderId="4" xfId="1" applyNumberFormat="1" applyFont="1" applyFill="1" applyBorder="1" applyAlignment="1">
      <alignment horizontal="right" vertical="center" wrapText="1"/>
    </xf>
    <xf numFmtId="9" fontId="3" fillId="6" borderId="7" xfId="1" applyNumberFormat="1" applyFont="1" applyFill="1" applyBorder="1">
      <alignment vertical="center"/>
    </xf>
    <xf numFmtId="9" fontId="3" fillId="6" borderId="9" xfId="1" applyNumberFormat="1" applyFont="1" applyFill="1" applyBorder="1">
      <alignment vertical="center"/>
    </xf>
    <xf numFmtId="41" fontId="3" fillId="5" borderId="1" xfId="2" applyFont="1" applyFill="1" applyBorder="1">
      <alignment vertical="center"/>
    </xf>
    <xf numFmtId="41" fontId="12" fillId="5" borderId="2" xfId="2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3" fontId="22" fillId="6" borderId="38" xfId="0" applyNumberFormat="1" applyFont="1" applyFill="1" applyBorder="1" applyAlignment="1">
      <alignment horizontal="center" vertical="center" wrapText="1"/>
    </xf>
    <xf numFmtId="41" fontId="11" fillId="6" borderId="25" xfId="2" applyFont="1" applyFill="1" applyBorder="1" applyAlignment="1">
      <alignment vertical="center" wrapText="1"/>
    </xf>
    <xf numFmtId="0" fontId="12" fillId="6" borderId="32" xfId="0" applyFont="1" applyFill="1" applyBorder="1" applyAlignment="1">
      <alignment vertical="center" wrapText="1"/>
    </xf>
    <xf numFmtId="0" fontId="19" fillId="6" borderId="39" xfId="0" applyFont="1" applyFill="1" applyBorder="1" applyAlignment="1">
      <alignment horizontal="center" vertical="center" wrapText="1"/>
    </xf>
    <xf numFmtId="41" fontId="12" fillId="6" borderId="26" xfId="2" applyFont="1" applyFill="1" applyBorder="1" applyAlignment="1">
      <alignment vertical="center" wrapText="1"/>
    </xf>
    <xf numFmtId="9" fontId="3" fillId="6" borderId="4" xfId="0" applyNumberFormat="1" applyFont="1" applyFill="1" applyBorder="1" applyAlignment="1">
      <alignment vertical="center" wrapText="1"/>
    </xf>
    <xf numFmtId="9" fontId="18" fillId="6" borderId="40" xfId="0" applyNumberFormat="1" applyFont="1" applyFill="1" applyBorder="1" applyAlignment="1">
      <alignment horizontal="center" vertical="center" wrapText="1"/>
    </xf>
    <xf numFmtId="9" fontId="3" fillId="6" borderId="27" xfId="1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41" fontId="3" fillId="2" borderId="25" xfId="2" applyFont="1" applyFill="1" applyBorder="1" applyAlignment="1">
      <alignment vertical="center" wrapText="1"/>
    </xf>
    <xf numFmtId="41" fontId="5" fillId="2" borderId="26" xfId="2" applyFont="1" applyFill="1" applyBorder="1" applyAlignment="1">
      <alignment vertical="center" wrapText="1"/>
    </xf>
    <xf numFmtId="9" fontId="3" fillId="2" borderId="29" xfId="1" applyNumberFormat="1" applyFont="1" applyFill="1" applyBorder="1" applyAlignment="1">
      <alignment vertical="center" wrapText="1"/>
    </xf>
    <xf numFmtId="41" fontId="11" fillId="2" borderId="25" xfId="1" applyNumberFormat="1" applyFont="1" applyFill="1" applyBorder="1" applyAlignment="1">
      <alignment vertical="center" wrapText="1"/>
    </xf>
    <xf numFmtId="41" fontId="0" fillId="2" borderId="26" xfId="0" applyNumberFormat="1" applyFill="1" applyBorder="1">
      <alignment vertical="center"/>
    </xf>
    <xf numFmtId="9" fontId="11" fillId="2" borderId="27" xfId="1" applyNumberFormat="1" applyFont="1" applyFill="1" applyBorder="1" applyAlignment="1">
      <alignment vertical="center" wrapText="1"/>
    </xf>
    <xf numFmtId="41" fontId="3" fillId="2" borderId="17" xfId="2" applyFont="1" applyFill="1" applyBorder="1">
      <alignment vertical="center"/>
    </xf>
    <xf numFmtId="41" fontId="5" fillId="2" borderId="26" xfId="2" applyFont="1" applyFill="1" applyBorder="1">
      <alignment vertical="center"/>
    </xf>
    <xf numFmtId="9" fontId="3" fillId="2" borderId="27" xfId="1" applyNumberFormat="1" applyFont="1" applyFill="1" applyBorder="1">
      <alignment vertical="center"/>
    </xf>
    <xf numFmtId="41" fontId="8" fillId="2" borderId="1" xfId="0" applyNumberFormat="1" applyFont="1" applyFill="1" applyBorder="1" applyAlignment="1">
      <alignment horizontal="center" vertical="center" wrapText="1"/>
    </xf>
    <xf numFmtId="41" fontId="10" fillId="2" borderId="2" xfId="0" applyNumberFormat="1" applyFont="1" applyFill="1" applyBorder="1" applyAlignment="1">
      <alignment horizontal="center" vertical="center" wrapText="1"/>
    </xf>
    <xf numFmtId="9" fontId="8" fillId="2" borderId="4" xfId="1" applyFont="1" applyFill="1" applyBorder="1" applyAlignment="1">
      <alignment horizontal="right" vertical="center" wrapText="1"/>
    </xf>
    <xf numFmtId="0" fontId="0" fillId="5" borderId="21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41" fontId="11" fillId="6" borderId="2" xfId="2" applyFont="1" applyFill="1" applyBorder="1" applyAlignment="1">
      <alignment vertical="center" wrapText="1"/>
    </xf>
    <xf numFmtId="41" fontId="3" fillId="6" borderId="2" xfId="2" applyFont="1" applyFill="1" applyBorder="1">
      <alignment vertical="center"/>
    </xf>
    <xf numFmtId="41" fontId="11" fillId="6" borderId="26" xfId="2" applyFont="1" applyFill="1" applyBorder="1" applyAlignment="1">
      <alignment vertical="center" wrapText="1"/>
    </xf>
    <xf numFmtId="9" fontId="3" fillId="6" borderId="16" xfId="1" applyNumberFormat="1" applyFont="1" applyFill="1" applyBorder="1">
      <alignment vertical="center"/>
    </xf>
    <xf numFmtId="9" fontId="11" fillId="6" borderId="14" xfId="1" applyNumberFormat="1" applyFont="1" applyFill="1" applyBorder="1" applyAlignment="1">
      <alignment vertical="center" wrapText="1"/>
    </xf>
    <xf numFmtId="9" fontId="3" fillId="6" borderId="14" xfId="1" applyNumberFormat="1" applyFont="1" applyFill="1" applyBorder="1">
      <alignment vertical="center"/>
    </xf>
    <xf numFmtId="9" fontId="11" fillId="6" borderId="29" xfId="1" applyNumberFormat="1" applyFont="1" applyFill="1" applyBorder="1" applyAlignment="1">
      <alignment vertical="center" wrapText="1"/>
    </xf>
    <xf numFmtId="0" fontId="0" fillId="5" borderId="20" xfId="0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41" fontId="11" fillId="5" borderId="1" xfId="2" applyFont="1" applyFill="1" applyBorder="1" applyAlignment="1">
      <alignment vertical="center" wrapText="1"/>
    </xf>
    <xf numFmtId="41" fontId="12" fillId="5" borderId="9" xfId="2" applyFont="1" applyFill="1" applyBorder="1" applyAlignment="1">
      <alignment vertical="center" wrapText="1"/>
    </xf>
    <xf numFmtId="0" fontId="0" fillId="5" borderId="22" xfId="0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 wrapText="1"/>
    </xf>
    <xf numFmtId="41" fontId="3" fillId="5" borderId="20" xfId="2" applyFont="1" applyFill="1" applyBorder="1">
      <alignment vertical="center"/>
    </xf>
    <xf numFmtId="41" fontId="11" fillId="5" borderId="41" xfId="2" applyFont="1" applyFill="1" applyBorder="1" applyAlignment="1">
      <alignment vertical="center" wrapText="1"/>
    </xf>
    <xf numFmtId="9" fontId="3" fillId="5" borderId="22" xfId="1" applyNumberFormat="1" applyFont="1" applyFill="1" applyBorder="1" applyAlignment="1">
      <alignment horizontal="right" vertical="center"/>
    </xf>
    <xf numFmtId="9" fontId="3" fillId="5" borderId="42" xfId="1" applyNumberFormat="1" applyFont="1" applyFill="1" applyBorder="1" applyAlignment="1">
      <alignment horizontal="right" vertical="center" wrapText="1"/>
    </xf>
    <xf numFmtId="10" fontId="18" fillId="5" borderId="22" xfId="0" applyNumberFormat="1" applyFont="1" applyFill="1" applyBorder="1" applyAlignment="1">
      <alignment horizontal="right" vertical="center" wrapText="1"/>
    </xf>
    <xf numFmtId="9" fontId="3" fillId="5" borderId="42" xfId="1" applyNumberFormat="1" applyFont="1" applyFill="1" applyBorder="1" applyAlignment="1">
      <alignment horizontal="right" vertical="center"/>
    </xf>
    <xf numFmtId="9" fontId="3" fillId="5" borderId="4" xfId="1" applyNumberFormat="1" applyFont="1" applyFill="1" applyBorder="1" applyAlignment="1">
      <alignment horizontal="right" vertical="center" wrapText="1"/>
    </xf>
    <xf numFmtId="9" fontId="3" fillId="5" borderId="4" xfId="1" applyNumberFormat="1" applyFont="1" applyFill="1" applyBorder="1" applyAlignment="1">
      <alignment horizontal="right" vertical="center"/>
    </xf>
    <xf numFmtId="41" fontId="19" fillId="5" borderId="2" xfId="2" applyFont="1" applyFill="1" applyBorder="1" applyAlignment="1">
      <alignment horizontal="center" vertical="center" wrapText="1"/>
    </xf>
    <xf numFmtId="41" fontId="18" fillId="5" borderId="20" xfId="2" applyFont="1" applyFill="1" applyBorder="1" applyAlignment="1">
      <alignment horizontal="center" vertical="center" wrapText="1"/>
    </xf>
    <xf numFmtId="41" fontId="5" fillId="5" borderId="13" xfId="2" applyFont="1" applyFill="1" applyBorder="1">
      <alignment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E44" sqref="E44"/>
    </sheetView>
  </sheetViews>
  <sheetFormatPr defaultRowHeight="17.399999999999999" x14ac:dyDescent="0.4"/>
  <cols>
    <col min="2" max="2" width="11.19921875" customWidth="1"/>
    <col min="3" max="4" width="16" customWidth="1"/>
    <col min="5" max="8" width="19.69921875" customWidth="1"/>
    <col min="9" max="9" width="24.3984375" customWidth="1"/>
  </cols>
  <sheetData>
    <row r="1" spans="1:9" ht="64.2" customHeight="1" thickBot="1" x14ac:dyDescent="0.45">
      <c r="A1" s="160" t="s">
        <v>17</v>
      </c>
      <c r="B1" s="158"/>
      <c r="C1" s="158"/>
      <c r="D1" s="157" t="s">
        <v>20</v>
      </c>
      <c r="E1" s="158"/>
      <c r="F1" s="158"/>
      <c r="G1" s="158"/>
      <c r="H1" s="159"/>
      <c r="I1" s="43" t="s">
        <v>18</v>
      </c>
    </row>
    <row r="2" spans="1:9" ht="31.95" customHeight="1" thickBot="1" x14ac:dyDescent="0.45">
      <c r="A2" s="142" t="s">
        <v>10</v>
      </c>
      <c r="B2" s="143"/>
      <c r="C2" s="15" t="s">
        <v>16</v>
      </c>
      <c r="D2" s="5" t="s">
        <v>2</v>
      </c>
      <c r="E2" s="5" t="s">
        <v>7</v>
      </c>
      <c r="F2" s="10" t="s">
        <v>8</v>
      </c>
      <c r="G2" s="7" t="s">
        <v>9</v>
      </c>
      <c r="H2" s="10" t="s">
        <v>6</v>
      </c>
      <c r="I2" s="128" t="s">
        <v>1</v>
      </c>
    </row>
    <row r="3" spans="1:9" x14ac:dyDescent="0.4">
      <c r="A3" s="148" t="s">
        <v>19</v>
      </c>
      <c r="B3" s="151" t="s">
        <v>11</v>
      </c>
      <c r="C3" s="46" t="s">
        <v>3</v>
      </c>
      <c r="D3" s="47">
        <v>1894</v>
      </c>
      <c r="E3" s="48"/>
      <c r="F3" s="49">
        <v>1328</v>
      </c>
      <c r="G3" s="49">
        <v>982</v>
      </c>
      <c r="H3" s="50"/>
      <c r="I3" s="8">
        <f>SUM(D3:H3)</f>
        <v>4204</v>
      </c>
    </row>
    <row r="4" spans="1:9" x14ac:dyDescent="0.4">
      <c r="A4" s="149"/>
      <c r="B4" s="152"/>
      <c r="C4" s="51" t="s">
        <v>0</v>
      </c>
      <c r="D4" s="52">
        <v>799</v>
      </c>
      <c r="E4" s="53"/>
      <c r="F4" s="54">
        <v>535</v>
      </c>
      <c r="G4" s="54">
        <v>471</v>
      </c>
      <c r="H4" s="55"/>
      <c r="I4" s="9">
        <f>SUM(D4:H4)</f>
        <v>1805</v>
      </c>
    </row>
    <row r="5" spans="1:9" ht="18" thickBot="1" x14ac:dyDescent="0.45">
      <c r="A5" s="149"/>
      <c r="B5" s="153"/>
      <c r="C5" s="56" t="s">
        <v>4</v>
      </c>
      <c r="D5" s="57">
        <f>D4/D3</f>
        <v>0.42185850052798313</v>
      </c>
      <c r="E5" s="58"/>
      <c r="F5" s="59">
        <v>0.40300000000000002</v>
      </c>
      <c r="G5" s="59">
        <v>0.48099999999999998</v>
      </c>
      <c r="H5" s="60"/>
      <c r="I5" s="17">
        <f>I4/I3</f>
        <v>0.42935299714557562</v>
      </c>
    </row>
    <row r="6" spans="1:9" ht="17.399999999999999" customHeight="1" x14ac:dyDescent="0.4">
      <c r="A6" s="149"/>
      <c r="B6" s="151" t="s">
        <v>12</v>
      </c>
      <c r="C6" s="46" t="s">
        <v>5</v>
      </c>
      <c r="D6" s="47">
        <v>3040</v>
      </c>
      <c r="E6" s="61">
        <v>1352</v>
      </c>
      <c r="F6" s="62">
        <v>1282</v>
      </c>
      <c r="G6" s="63">
        <v>1581</v>
      </c>
      <c r="H6" s="62">
        <v>110</v>
      </c>
      <c r="I6" s="44">
        <f>SUM(D6:H6)</f>
        <v>7365</v>
      </c>
    </row>
    <row r="7" spans="1:9" x14ac:dyDescent="0.4">
      <c r="A7" s="149"/>
      <c r="B7" s="152"/>
      <c r="C7" s="51" t="s">
        <v>0</v>
      </c>
      <c r="D7" s="52">
        <v>1374</v>
      </c>
      <c r="E7" s="64">
        <v>803</v>
      </c>
      <c r="F7" s="65">
        <v>628</v>
      </c>
      <c r="G7" s="66">
        <v>815</v>
      </c>
      <c r="H7" s="65">
        <v>32</v>
      </c>
      <c r="I7" s="45">
        <f>SUM(D7:H7)</f>
        <v>3652</v>
      </c>
    </row>
    <row r="8" spans="1:9" ht="18" thickBot="1" x14ac:dyDescent="0.45">
      <c r="A8" s="149"/>
      <c r="B8" s="153"/>
      <c r="C8" s="56" t="s">
        <v>4</v>
      </c>
      <c r="D8" s="57">
        <f>D7/D6</f>
        <v>0.45197368421052631</v>
      </c>
      <c r="E8" s="67">
        <f t="shared" ref="E8:H8" si="0">E7/E6</f>
        <v>0.59393491124260356</v>
      </c>
      <c r="F8" s="57">
        <f t="shared" si="0"/>
        <v>0.48985959438377535</v>
      </c>
      <c r="G8" s="67">
        <f t="shared" si="0"/>
        <v>0.51549652118912082</v>
      </c>
      <c r="H8" s="57">
        <f t="shared" si="0"/>
        <v>0.29090909090909089</v>
      </c>
      <c r="I8" s="68">
        <f>I7/I6</f>
        <v>0.49585879158180585</v>
      </c>
    </row>
    <row r="9" spans="1:9" ht="17.399999999999999" customHeight="1" x14ac:dyDescent="0.4">
      <c r="A9" s="149"/>
      <c r="B9" s="151" t="s">
        <v>13</v>
      </c>
      <c r="C9" s="46" t="s">
        <v>5</v>
      </c>
      <c r="D9" s="69">
        <v>2669</v>
      </c>
      <c r="E9" s="70">
        <v>1341</v>
      </c>
      <c r="F9" s="71">
        <v>1121</v>
      </c>
      <c r="G9" s="72">
        <v>1520</v>
      </c>
      <c r="H9" s="73">
        <v>117</v>
      </c>
      <c r="I9" s="129">
        <f>SUM(D9:H9)</f>
        <v>6768</v>
      </c>
    </row>
    <row r="10" spans="1:9" x14ac:dyDescent="0.4">
      <c r="A10" s="149"/>
      <c r="B10" s="152"/>
      <c r="C10" s="51" t="s">
        <v>0</v>
      </c>
      <c r="D10" s="74">
        <v>1197</v>
      </c>
      <c r="E10" s="75">
        <v>841</v>
      </c>
      <c r="F10" s="76">
        <v>562</v>
      </c>
      <c r="G10" s="77">
        <v>889</v>
      </c>
      <c r="H10" s="78">
        <v>32</v>
      </c>
      <c r="I10" s="130">
        <f>SUM(D10:H10)</f>
        <v>3521</v>
      </c>
    </row>
    <row r="11" spans="1:9" ht="18" thickBot="1" x14ac:dyDescent="0.45">
      <c r="A11" s="149"/>
      <c r="B11" s="153"/>
      <c r="C11" s="84" t="s">
        <v>4</v>
      </c>
      <c r="D11" s="79">
        <v>0.45</v>
      </c>
      <c r="E11" s="80">
        <v>0.627</v>
      </c>
      <c r="F11" s="81">
        <v>0.5</v>
      </c>
      <c r="G11" s="82">
        <v>0.58499999999999996</v>
      </c>
      <c r="H11" s="83">
        <v>0.28000000000000003</v>
      </c>
      <c r="I11" s="131">
        <f>I10/I9</f>
        <v>0.52024231678486998</v>
      </c>
    </row>
    <row r="12" spans="1:9" x14ac:dyDescent="0.4">
      <c r="A12" s="149"/>
      <c r="B12" s="165" t="s">
        <v>14</v>
      </c>
      <c r="C12" s="89" t="s">
        <v>5</v>
      </c>
      <c r="D12" s="69">
        <v>2626</v>
      </c>
      <c r="E12" s="90">
        <v>1113</v>
      </c>
      <c r="F12" s="91">
        <v>885</v>
      </c>
      <c r="G12" s="63">
        <v>1308</v>
      </c>
      <c r="H12" s="62">
        <v>130</v>
      </c>
      <c r="I12" s="132">
        <f>SUM(D12:H12)</f>
        <v>6062</v>
      </c>
    </row>
    <row r="13" spans="1:9" x14ac:dyDescent="0.4">
      <c r="A13" s="149"/>
      <c r="B13" s="152"/>
      <c r="C13" s="92" t="s">
        <v>0</v>
      </c>
      <c r="D13" s="74">
        <v>1305</v>
      </c>
      <c r="E13" s="93">
        <v>754</v>
      </c>
      <c r="F13" s="94">
        <v>430</v>
      </c>
      <c r="G13" s="95">
        <v>795</v>
      </c>
      <c r="H13" s="96">
        <v>32</v>
      </c>
      <c r="I13" s="133">
        <f>SUM(D13:H13)</f>
        <v>3316</v>
      </c>
    </row>
    <row r="14" spans="1:9" ht="18" thickBot="1" x14ac:dyDescent="0.45">
      <c r="A14" s="149"/>
      <c r="B14" s="152"/>
      <c r="C14" s="97" t="s">
        <v>4</v>
      </c>
      <c r="D14" s="98">
        <v>0.5</v>
      </c>
      <c r="E14" s="99">
        <v>0.67700000000000005</v>
      </c>
      <c r="F14" s="100">
        <v>0.49</v>
      </c>
      <c r="G14" s="101">
        <v>0.60799999999999998</v>
      </c>
      <c r="H14" s="102">
        <v>0.246</v>
      </c>
      <c r="I14" s="134">
        <f>I13/I12</f>
        <v>0.54701418673705049</v>
      </c>
    </row>
    <row r="15" spans="1:9" ht="17.399999999999999" customHeight="1" x14ac:dyDescent="0.4">
      <c r="A15" s="149"/>
      <c r="B15" s="151" t="s">
        <v>15</v>
      </c>
      <c r="C15" s="106" t="s">
        <v>5</v>
      </c>
      <c r="D15" s="107">
        <v>2718</v>
      </c>
      <c r="E15" s="108">
        <v>1113</v>
      </c>
      <c r="F15" s="109">
        <v>875</v>
      </c>
      <c r="G15" s="110">
        <v>1072</v>
      </c>
      <c r="H15" s="111">
        <v>122</v>
      </c>
      <c r="I15" s="135">
        <f>SUM(D15:H15)</f>
        <v>5900</v>
      </c>
    </row>
    <row r="16" spans="1:9" x14ac:dyDescent="0.4">
      <c r="A16" s="149"/>
      <c r="B16" s="152"/>
      <c r="C16" s="51" t="s">
        <v>0</v>
      </c>
      <c r="D16" s="74">
        <v>1416</v>
      </c>
      <c r="E16" s="112">
        <v>754</v>
      </c>
      <c r="F16" s="54">
        <v>437</v>
      </c>
      <c r="G16" s="66">
        <v>647</v>
      </c>
      <c r="H16" s="65">
        <v>33</v>
      </c>
      <c r="I16" s="136">
        <f>SUM(D16:H16)</f>
        <v>3287</v>
      </c>
    </row>
    <row r="17" spans="1:9" ht="18" thickBot="1" x14ac:dyDescent="0.45">
      <c r="A17" s="150"/>
      <c r="B17" s="153"/>
      <c r="C17" s="113" t="s">
        <v>4</v>
      </c>
      <c r="D17" s="114">
        <v>0.52</v>
      </c>
      <c r="E17" s="115">
        <v>0.67700000000000005</v>
      </c>
      <c r="F17" s="59">
        <v>0.5</v>
      </c>
      <c r="G17" s="116">
        <v>0.60399999999999998</v>
      </c>
      <c r="H17" s="59">
        <f>H16/H15</f>
        <v>0.27049180327868855</v>
      </c>
      <c r="I17" s="137">
        <f>I16/I15</f>
        <v>0.55711864406779665</v>
      </c>
    </row>
    <row r="18" spans="1:9" x14ac:dyDescent="0.4">
      <c r="A18" s="161" t="s">
        <v>21</v>
      </c>
      <c r="B18" s="162"/>
      <c r="C18" s="1" t="s">
        <v>5</v>
      </c>
      <c r="D18" s="24">
        <v>12947</v>
      </c>
      <c r="E18" s="24">
        <v>4919</v>
      </c>
      <c r="F18" s="24">
        <v>5491</v>
      </c>
      <c r="G18" s="24">
        <v>6463</v>
      </c>
      <c r="H18" s="24">
        <v>479</v>
      </c>
      <c r="I18" s="138">
        <v>30299</v>
      </c>
    </row>
    <row r="19" spans="1:9" x14ac:dyDescent="0.4">
      <c r="A19" s="161"/>
      <c r="B19" s="162"/>
      <c r="C19" s="2" t="s">
        <v>0</v>
      </c>
      <c r="D19" s="25">
        <v>6091</v>
      </c>
      <c r="E19" s="25">
        <v>3152</v>
      </c>
      <c r="F19" s="25">
        <v>2592</v>
      </c>
      <c r="G19" s="25">
        <v>3617</v>
      </c>
      <c r="H19" s="25">
        <v>129</v>
      </c>
      <c r="I19" s="139">
        <v>15581</v>
      </c>
    </row>
    <row r="20" spans="1:9" ht="18" thickBot="1" x14ac:dyDescent="0.45">
      <c r="A20" s="163"/>
      <c r="B20" s="164"/>
      <c r="C20" s="3" t="s">
        <v>4</v>
      </c>
      <c r="D20" s="85">
        <v>0.47045647640380012</v>
      </c>
      <c r="E20" s="85">
        <v>0.64078064647286037</v>
      </c>
      <c r="F20" s="85">
        <v>0.47204516481515207</v>
      </c>
      <c r="G20" s="85">
        <v>0.55964722265201916</v>
      </c>
      <c r="H20" s="85">
        <v>0.26931106471816285</v>
      </c>
      <c r="I20" s="140">
        <v>0.51424139410541603</v>
      </c>
    </row>
    <row r="21" spans="1:9" ht="18" thickBot="1" x14ac:dyDescent="0.45">
      <c r="A21" s="103"/>
      <c r="B21" s="103"/>
      <c r="C21" s="104"/>
      <c r="D21" s="105"/>
      <c r="E21" s="105"/>
      <c r="F21" s="105"/>
      <c r="G21" s="105"/>
      <c r="H21" s="105"/>
      <c r="I21" s="105"/>
    </row>
    <row r="22" spans="1:9" ht="30" customHeight="1" thickBot="1" x14ac:dyDescent="0.45">
      <c r="A22" s="142" t="s">
        <v>10</v>
      </c>
      <c r="B22" s="143"/>
      <c r="C22" s="15" t="s">
        <v>16</v>
      </c>
      <c r="D22" s="5" t="s">
        <v>2</v>
      </c>
      <c r="E22" s="5" t="s">
        <v>7</v>
      </c>
      <c r="F22" s="86" t="s">
        <v>8</v>
      </c>
      <c r="G22" s="7" t="s">
        <v>9</v>
      </c>
      <c r="H22" s="86" t="s">
        <v>6</v>
      </c>
      <c r="I22" s="7" t="s">
        <v>1</v>
      </c>
    </row>
    <row r="23" spans="1:9" x14ac:dyDescent="0.4">
      <c r="A23" s="148" t="s">
        <v>22</v>
      </c>
      <c r="B23" s="151" t="s">
        <v>24</v>
      </c>
      <c r="C23" s="46" t="s">
        <v>3</v>
      </c>
      <c r="D23" s="27">
        <v>2601</v>
      </c>
      <c r="E23" s="119">
        <v>1502</v>
      </c>
      <c r="F23" s="120">
        <v>1087</v>
      </c>
      <c r="G23" s="49">
        <v>1315</v>
      </c>
      <c r="H23" s="121">
        <v>121</v>
      </c>
      <c r="I23" s="8">
        <f>SUM(D23:H23)</f>
        <v>6626</v>
      </c>
    </row>
    <row r="24" spans="1:9" x14ac:dyDescent="0.4">
      <c r="A24" s="149"/>
      <c r="B24" s="152"/>
      <c r="C24" s="51" t="s">
        <v>0</v>
      </c>
      <c r="D24" s="28">
        <v>1383</v>
      </c>
      <c r="E24" s="122">
        <v>962</v>
      </c>
      <c r="F24" s="123">
        <v>584</v>
      </c>
      <c r="G24" s="54">
        <v>765</v>
      </c>
      <c r="H24" s="124">
        <v>38</v>
      </c>
      <c r="I24" s="12">
        <f>SUM(D24:H24)</f>
        <v>3732</v>
      </c>
    </row>
    <row r="25" spans="1:9" ht="18" thickBot="1" x14ac:dyDescent="0.45">
      <c r="A25" s="149"/>
      <c r="B25" s="153"/>
      <c r="C25" s="56" t="s">
        <v>4</v>
      </c>
      <c r="D25" s="29">
        <v>0.53200000000000003</v>
      </c>
      <c r="E25" s="125">
        <v>0.64</v>
      </c>
      <c r="F25" s="126">
        <v>0.53700000000000003</v>
      </c>
      <c r="G25" s="59">
        <v>0.58199999999999996</v>
      </c>
      <c r="H25" s="127">
        <f>H24/H23</f>
        <v>0.31404958677685951</v>
      </c>
      <c r="I25" s="17">
        <f>I24/I23</f>
        <v>0.56323573800181104</v>
      </c>
    </row>
    <row r="26" spans="1:9" x14ac:dyDescent="0.4">
      <c r="A26" s="149"/>
      <c r="B26" s="165" t="s">
        <v>25</v>
      </c>
      <c r="C26" s="106" t="s">
        <v>3</v>
      </c>
      <c r="D26" s="30">
        <v>3198</v>
      </c>
      <c r="E26" s="166">
        <v>1502</v>
      </c>
      <c r="F26" s="166">
        <v>1291</v>
      </c>
      <c r="G26" s="167">
        <v>1467</v>
      </c>
      <c r="H26" s="168">
        <v>72</v>
      </c>
      <c r="I26" s="8">
        <f>SUM(D26:H26)</f>
        <v>7530</v>
      </c>
    </row>
    <row r="27" spans="1:9" x14ac:dyDescent="0.4">
      <c r="A27" s="149"/>
      <c r="B27" s="152"/>
      <c r="C27" s="51" t="s">
        <v>0</v>
      </c>
      <c r="D27" s="28">
        <v>1746</v>
      </c>
      <c r="E27" s="65">
        <v>1065</v>
      </c>
      <c r="F27" s="65">
        <v>693</v>
      </c>
      <c r="G27" s="54">
        <v>889</v>
      </c>
      <c r="H27" s="124">
        <v>30</v>
      </c>
      <c r="I27" s="12">
        <f>SUM(D27:H27)</f>
        <v>4423</v>
      </c>
    </row>
    <row r="28" spans="1:9" ht="18" thickBot="1" x14ac:dyDescent="0.45">
      <c r="A28" s="149"/>
      <c r="B28" s="152"/>
      <c r="C28" s="84" t="s">
        <v>4</v>
      </c>
      <c r="D28" s="169">
        <v>0.54600000000000004</v>
      </c>
      <c r="E28" s="170">
        <v>0.70899999999999996</v>
      </c>
      <c r="F28" s="170">
        <v>0.53600000000000003</v>
      </c>
      <c r="G28" s="171">
        <v>0.60599999999999998</v>
      </c>
      <c r="H28" s="172">
        <v>0.41</v>
      </c>
      <c r="I28" s="17">
        <f>I27/I26</f>
        <v>0.58738379814077024</v>
      </c>
    </row>
    <row r="29" spans="1:9" x14ac:dyDescent="0.4">
      <c r="A29" s="149"/>
      <c r="B29" s="173" t="s">
        <v>26</v>
      </c>
      <c r="C29" s="174" t="s">
        <v>5</v>
      </c>
      <c r="D29" s="179">
        <v>3200</v>
      </c>
      <c r="E29" s="180">
        <v>1419</v>
      </c>
      <c r="F29" s="188">
        <v>1258</v>
      </c>
      <c r="G29" s="180">
        <v>1446</v>
      </c>
      <c r="H29" s="175">
        <v>72</v>
      </c>
      <c r="I29" s="117">
        <f>SUM(D29:H29)</f>
        <v>7395</v>
      </c>
    </row>
    <row r="30" spans="1:9" x14ac:dyDescent="0.4">
      <c r="A30" s="149"/>
      <c r="B30" s="141"/>
      <c r="C30" s="87" t="s">
        <v>0</v>
      </c>
      <c r="D30" s="88">
        <v>1726</v>
      </c>
      <c r="E30" s="176">
        <v>963</v>
      </c>
      <c r="F30" s="187">
        <v>730</v>
      </c>
      <c r="G30" s="176">
        <v>996</v>
      </c>
      <c r="H30" s="118">
        <v>30</v>
      </c>
      <c r="I30" s="189">
        <f>SUM(D30:H30)</f>
        <v>4445</v>
      </c>
    </row>
    <row r="31" spans="1:9" ht="18" thickBot="1" x14ac:dyDescent="0.45">
      <c r="A31" s="149"/>
      <c r="B31" s="177"/>
      <c r="C31" s="178" t="s">
        <v>4</v>
      </c>
      <c r="D31" s="181">
        <v>0.53900000000000003</v>
      </c>
      <c r="E31" s="182">
        <v>0.67900000000000005</v>
      </c>
      <c r="F31" s="183">
        <v>0.57999999999999996</v>
      </c>
      <c r="G31" s="184">
        <v>0.68899999999999995</v>
      </c>
      <c r="H31" s="185">
        <v>0.41</v>
      </c>
      <c r="I31" s="186">
        <f>I30/I29</f>
        <v>0.60108181203515887</v>
      </c>
    </row>
    <row r="32" spans="1:9" x14ac:dyDescent="0.4">
      <c r="A32" s="149"/>
      <c r="B32" s="154" t="s">
        <v>27</v>
      </c>
      <c r="C32" s="32" t="s">
        <v>5</v>
      </c>
      <c r="D32" s="27"/>
      <c r="E32" s="18"/>
      <c r="F32" s="22"/>
      <c r="G32" s="18"/>
      <c r="H32" s="20"/>
      <c r="I32" s="8"/>
    </row>
    <row r="33" spans="1:9" x14ac:dyDescent="0.4">
      <c r="A33" s="149"/>
      <c r="B33" s="155"/>
      <c r="C33" s="33" t="s">
        <v>0</v>
      </c>
      <c r="D33" s="28"/>
      <c r="E33" s="4"/>
      <c r="F33" s="11"/>
      <c r="G33" s="4"/>
      <c r="H33" s="14"/>
      <c r="I33" s="12"/>
    </row>
    <row r="34" spans="1:9" ht="18" thickBot="1" x14ac:dyDescent="0.45">
      <c r="A34" s="149"/>
      <c r="B34" s="156"/>
      <c r="C34" s="34" t="s">
        <v>4</v>
      </c>
      <c r="D34" s="29"/>
      <c r="E34" s="19"/>
      <c r="F34" s="23"/>
      <c r="G34" s="16"/>
      <c r="H34" s="21"/>
      <c r="I34" s="17"/>
    </row>
    <row r="35" spans="1:9" x14ac:dyDescent="0.4">
      <c r="A35" s="149"/>
      <c r="B35" s="154" t="s">
        <v>28</v>
      </c>
      <c r="C35" s="35" t="s">
        <v>5</v>
      </c>
      <c r="D35" s="30"/>
      <c r="E35" s="6"/>
      <c r="F35" s="18"/>
      <c r="G35" s="6"/>
      <c r="H35" s="13"/>
      <c r="I35" s="8"/>
    </row>
    <row r="36" spans="1:9" x14ac:dyDescent="0.4">
      <c r="A36" s="149"/>
      <c r="B36" s="155"/>
      <c r="C36" s="33" t="s">
        <v>0</v>
      </c>
      <c r="D36" s="28"/>
      <c r="E36" s="4"/>
      <c r="F36" s="4"/>
      <c r="G36" s="4"/>
      <c r="H36" s="14"/>
      <c r="I36" s="12"/>
    </row>
    <row r="37" spans="1:9" ht="18" thickBot="1" x14ac:dyDescent="0.45">
      <c r="A37" s="150"/>
      <c r="B37" s="156"/>
      <c r="C37" s="36" t="s">
        <v>4</v>
      </c>
      <c r="D37" s="31"/>
      <c r="E37" s="19"/>
      <c r="F37" s="19"/>
      <c r="G37" s="16"/>
      <c r="H37" s="21"/>
      <c r="I37" s="17"/>
    </row>
    <row r="38" spans="1:9" x14ac:dyDescent="0.4">
      <c r="A38" s="144" t="s">
        <v>23</v>
      </c>
      <c r="B38" s="145"/>
      <c r="C38" s="37" t="s">
        <v>5</v>
      </c>
      <c r="D38" s="38"/>
      <c r="E38" s="38"/>
      <c r="F38" s="38"/>
      <c r="G38" s="38"/>
      <c r="H38" s="38"/>
      <c r="I38" s="8"/>
    </row>
    <row r="39" spans="1:9" x14ac:dyDescent="0.4">
      <c r="A39" s="144"/>
      <c r="B39" s="145"/>
      <c r="C39" s="39" t="s">
        <v>0</v>
      </c>
      <c r="D39" s="40"/>
      <c r="E39" s="40"/>
      <c r="F39" s="40"/>
      <c r="G39" s="40"/>
      <c r="H39" s="40"/>
      <c r="I39" s="12"/>
    </row>
    <row r="40" spans="1:9" ht="18" thickBot="1" x14ac:dyDescent="0.45">
      <c r="A40" s="146"/>
      <c r="B40" s="147"/>
      <c r="C40" s="41" t="s">
        <v>4</v>
      </c>
      <c r="D40" s="42"/>
      <c r="E40" s="42"/>
      <c r="F40" s="42"/>
      <c r="G40" s="42"/>
      <c r="H40" s="42"/>
      <c r="I40" s="26"/>
    </row>
  </sheetData>
  <mergeCells count="18">
    <mergeCell ref="D1:H1"/>
    <mergeCell ref="A1:C1"/>
    <mergeCell ref="A22:B22"/>
    <mergeCell ref="A18:B20"/>
    <mergeCell ref="B12:B14"/>
    <mergeCell ref="B26:B28"/>
    <mergeCell ref="A2:B2"/>
    <mergeCell ref="A38:B40"/>
    <mergeCell ref="A3:A17"/>
    <mergeCell ref="B3:B5"/>
    <mergeCell ref="B6:B8"/>
    <mergeCell ref="B9:B11"/>
    <mergeCell ref="B15:B17"/>
    <mergeCell ref="A23:A37"/>
    <mergeCell ref="B23:B25"/>
    <mergeCell ref="B29:B31"/>
    <mergeCell ref="B32:B34"/>
    <mergeCell ref="B35:B3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자료(1월16일주업로드Raw Data)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2023-01-26T02:54:20Z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