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llcar\Desktop\홈페이지컨텐츠생성마지막작업\12월1일2일첫주(주간 마감)~12월5일~9일\"/>
    </mc:Choice>
  </mc:AlternateContent>
  <bookViews>
    <workbookView xWindow="0" yWindow="0" windowWidth="23040" windowHeight="8484"/>
  </bookViews>
  <sheets>
    <sheet name="주보(속보)발표 자료(12월26일주업로드Raw Data)" sheetId="9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9" l="1"/>
  <c r="I23" i="9"/>
  <c r="I24" i="9"/>
  <c r="I37" i="9"/>
  <c r="I36" i="9"/>
  <c r="I35" i="9"/>
  <c r="H37" i="9"/>
  <c r="I33" i="9" l="1"/>
  <c r="I32" i="9"/>
  <c r="I34" i="9" l="1"/>
  <c r="I30" i="9"/>
  <c r="I29" i="9"/>
  <c r="I31" i="9" l="1"/>
  <c r="E28" i="9"/>
  <c r="F28" i="9"/>
  <c r="G28" i="9"/>
  <c r="H28" i="9"/>
  <c r="I27" i="9"/>
  <c r="I26" i="9"/>
  <c r="I28" i="9" l="1"/>
  <c r="D28" i="9"/>
  <c r="D25" i="9"/>
</calcChain>
</file>

<file path=xl/sharedStrings.xml><?xml version="1.0" encoding="utf-8"?>
<sst xmlns="http://schemas.openxmlformats.org/spreadsheetml/2006/main" count="73" uniqueCount="34">
  <si>
    <t>낙찰대수</t>
  </si>
  <si>
    <t>합계(누계)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</si>
  <si>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</si>
  <si>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출품 대수</t>
  </si>
  <si>
    <t>낙찰율</t>
  </si>
  <si>
    <t>경매대수</t>
  </si>
  <si>
    <t>대구경매장</t>
  </si>
  <si>
    <t>롯데오토옥션</t>
    <phoneticPr fontId="1" type="noConversion"/>
  </si>
  <si>
    <t>오토허브옥션</t>
  </si>
  <si>
    <r>
      <t>K-car</t>
    </r>
    <r>
      <rPr>
        <b/>
        <sz val="11"/>
        <rFont val="돋움"/>
        <family val="3"/>
        <charset val="129"/>
      </rPr>
      <t>옥션</t>
    </r>
  </si>
  <si>
    <t>11월1일주
(화~)</t>
    <phoneticPr fontId="1" type="noConversion"/>
  </si>
  <si>
    <t>11월14일주
(월~)</t>
    <phoneticPr fontId="1" type="noConversion"/>
  </si>
  <si>
    <t>11월21일주
(월~)</t>
    <phoneticPr fontId="1" type="noConversion"/>
  </si>
  <si>
    <t>11월28일주
(월~)</t>
    <phoneticPr fontId="1" type="noConversion"/>
  </si>
  <si>
    <t>기간</t>
    <phoneticPr fontId="1" type="noConversion"/>
  </si>
  <si>
    <t>12월1일주
(목~)</t>
    <phoneticPr fontId="1" type="noConversion"/>
  </si>
  <si>
    <t>12월5일주
(월~)</t>
    <phoneticPr fontId="1" type="noConversion"/>
  </si>
  <si>
    <t>12월12일주
(월~)</t>
    <phoneticPr fontId="1" type="noConversion"/>
  </si>
  <si>
    <t>12월19일주
(월~)</t>
    <phoneticPr fontId="1" type="noConversion"/>
  </si>
  <si>
    <t>12월26일주
(화~)</t>
    <phoneticPr fontId="1" type="noConversion"/>
  </si>
  <si>
    <t>11월7일주
(월~)</t>
    <phoneticPr fontId="1" type="noConversion"/>
  </si>
  <si>
    <t>내역</t>
    <phoneticPr fontId="1" type="noConversion"/>
  </si>
  <si>
    <r>
      <rPr>
        <b/>
        <sz val="11"/>
        <rFont val="돋움"/>
        <family val="3"/>
        <charset val="129"/>
      </rPr>
      <t>전체</t>
    </r>
    <r>
      <rPr>
        <b/>
        <sz val="11"/>
        <rFont val="Arial"/>
        <family val="2"/>
      </rPr>
      <t xml:space="preserve"> </t>
    </r>
    <r>
      <rPr>
        <b/>
        <sz val="11"/>
        <rFont val="돋움"/>
        <family val="3"/>
        <charset val="129"/>
      </rPr>
      <t xml:space="preserve">합계
</t>
    </r>
    <r>
      <rPr>
        <b/>
        <sz val="11"/>
        <rFont val="Arial"/>
        <family val="2"/>
      </rPr>
      <t>(</t>
    </r>
    <r>
      <rPr>
        <b/>
        <sz val="11"/>
        <rFont val="돋움"/>
        <family val="3"/>
        <charset val="129"/>
      </rPr>
      <t>누계</t>
    </r>
    <r>
      <rPr>
        <b/>
        <sz val="11"/>
        <rFont val="Arial"/>
        <family val="2"/>
      </rPr>
      <t>)</t>
    </r>
    <phoneticPr fontId="1" type="noConversion"/>
  </si>
  <si>
    <t>구분</t>
    <phoneticPr fontId="1" type="noConversion"/>
  </si>
  <si>
    <t>Data 내역</t>
    <phoneticPr fontId="1" type="noConversion"/>
  </si>
  <si>
    <r>
      <t xml:space="preserve">주간 합계 &amp; 평균 
</t>
    </r>
    <r>
      <rPr>
        <sz val="10"/>
        <color theme="0"/>
        <rFont val="맑은 고딕"/>
        <family val="3"/>
        <charset val="129"/>
        <scheme val="minor"/>
      </rPr>
      <t>(5개 전체 경매장 합계)</t>
    </r>
    <phoneticPr fontId="1" type="noConversion"/>
  </si>
  <si>
    <r>
      <t>2022</t>
    </r>
    <r>
      <rPr>
        <sz val="11"/>
        <color theme="1"/>
        <rFont val="돋움"/>
        <family val="3"/>
        <charset val="129"/>
      </rPr>
      <t xml:space="preserve">년
</t>
    </r>
    <r>
      <rPr>
        <sz val="11"/>
        <color theme="1"/>
        <rFont val="Arial"/>
        <family val="2"/>
      </rPr>
      <t>12</t>
    </r>
    <r>
      <rPr>
        <sz val="11"/>
        <color theme="1"/>
        <rFont val="돋움"/>
        <family val="3"/>
        <charset val="129"/>
      </rPr>
      <t>월</t>
    </r>
    <phoneticPr fontId="1" type="noConversion"/>
  </si>
  <si>
    <t>(사)전국자동차경매장협회/회원사별 주간 경매 실적</t>
    <phoneticPr fontId="1" type="noConversion"/>
  </si>
  <si>
    <t>출품대수</t>
  </si>
  <si>
    <t>낙찰률</t>
  </si>
  <si>
    <t>참여회원</t>
  </si>
  <si>
    <r>
      <t>12</t>
    </r>
    <r>
      <rPr>
        <b/>
        <sz val="11"/>
        <color theme="1"/>
        <rFont val="돋움"/>
        <family val="3"/>
        <charset val="129"/>
      </rPr>
      <t>월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전체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합계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 xml:space="preserve">
</t>
    </r>
    <r>
      <rPr>
        <b/>
        <sz val="11"/>
        <color theme="1"/>
        <rFont val="Arial"/>
        <family val="2"/>
      </rPr>
      <t>(</t>
    </r>
    <r>
      <rPr>
        <b/>
        <sz val="11"/>
        <color theme="1"/>
        <rFont val="돋움"/>
        <family val="3"/>
        <charset val="129"/>
      </rPr>
      <t>협회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입력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관리</t>
    </r>
    <r>
      <rPr>
        <b/>
        <sz val="11"/>
        <color theme="1"/>
        <rFont val="Arial"/>
        <family val="2"/>
      </rPr>
      <t>)</t>
    </r>
    <phoneticPr fontId="1" type="noConversion"/>
  </si>
  <si>
    <r>
      <t>2022</t>
    </r>
    <r>
      <rPr>
        <sz val="11"/>
        <color theme="1"/>
        <rFont val="돋움"/>
        <family val="3"/>
        <charset val="129"/>
      </rPr>
      <t xml:space="preserve">년
</t>
    </r>
    <r>
      <rPr>
        <sz val="11"/>
        <color theme="1"/>
        <rFont val="Arial"/>
        <family val="2"/>
      </rPr>
      <t>11</t>
    </r>
    <r>
      <rPr>
        <sz val="11"/>
        <color theme="1"/>
        <rFont val="돋움"/>
        <family val="3"/>
        <charset val="129"/>
      </rPr>
      <t>월</t>
    </r>
    <phoneticPr fontId="1" type="noConversion"/>
  </si>
  <si>
    <r>
      <t>11</t>
    </r>
    <r>
      <rPr>
        <b/>
        <sz val="11"/>
        <color theme="1"/>
        <rFont val="돋움"/>
        <family val="3"/>
        <charset val="129"/>
      </rPr>
      <t>월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전체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 xml:space="preserve">합계
</t>
    </r>
    <r>
      <rPr>
        <b/>
        <sz val="11"/>
        <color theme="1"/>
        <rFont val="Arial"/>
        <family val="2"/>
      </rPr>
      <t>(</t>
    </r>
    <r>
      <rPr>
        <b/>
        <sz val="11"/>
        <color theme="1"/>
        <rFont val="돋움"/>
        <family val="3"/>
        <charset val="129"/>
      </rPr>
      <t>협회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입력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관리</t>
    </r>
    <r>
      <rPr>
        <b/>
        <sz val="11"/>
        <color theme="1"/>
        <rFont val="Arial"/>
        <family val="2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</si>
</sst>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b/>
      <sz val="11"/>
      <name val="Arial"/>
      <family val="2"/>
    </font>
    <font>
      <b/>
      <sz val="11"/>
      <name val="돋움"/>
      <family val="3"/>
      <charset val="129"/>
    </font>
    <font>
      <sz val="11"/>
      <color theme="1"/>
      <name val="Arial"/>
      <family val="2"/>
    </font>
    <font>
      <b/>
      <sz val="9"/>
      <color theme="1"/>
      <name val="HY그래픽M"/>
      <family val="1"/>
      <charset val="129"/>
    </font>
    <font>
      <b/>
      <sz val="11"/>
      <color theme="1"/>
      <name val="Arial"/>
      <family val="2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sz val="11"/>
      <color theme="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HY그래픽M"/>
      <family val="1"/>
      <charset val="129"/>
    </font>
    <font>
      <sz val="14"/>
      <color theme="0"/>
      <name val="맑은 고딕"/>
      <family val="2"/>
      <charset val="129"/>
      <scheme val="minor"/>
    </font>
    <font>
      <sz val="14"/>
      <color theme="0"/>
      <name val="맑은 고딕"/>
      <family val="3"/>
      <charset val="129"/>
      <scheme val="minor"/>
    </font>
    <font>
      <sz val="11"/>
      <color rgb="FF222222"/>
      <name val="HY그래픽M"/>
      <family val="1"/>
      <charset val="129"/>
    </font>
    <font>
      <b/>
      <sz val="11"/>
      <color rgb="FF222222"/>
      <name val="HY그래픽M"/>
      <family val="1"/>
      <charset val="129"/>
    </font>
    <font>
      <sz val="10"/>
      <color theme="0"/>
      <name val="맑은 고딕"/>
      <family val="3"/>
      <charset val="129"/>
      <scheme val="minor"/>
    </font>
    <font>
      <sz val="8"/>
      <color rgb="FF222222"/>
      <name val="현대산스 Text Light"/>
      <family val="3"/>
      <charset val="129"/>
    </font>
    <font>
      <b/>
      <sz val="11"/>
      <color rgb="FFFFFFFF"/>
      <name val="맑은 고딕"/>
      <family val="3"/>
      <charset val="129"/>
      <scheme val="minor"/>
    </font>
    <font>
      <b/>
      <sz val="11"/>
      <color theme="1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8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41" fontId="5" fillId="0" borderId="2" xfId="2" applyFont="1" applyBorder="1">
      <alignment vertical="center"/>
    </xf>
    <xf numFmtId="0" fontId="12" fillId="0" borderId="25" xfId="0" applyFont="1" applyBorder="1" applyAlignment="1">
      <alignment vertical="center" wrapText="1"/>
    </xf>
    <xf numFmtId="41" fontId="11" fillId="0" borderId="2" xfId="2" applyFont="1" applyBorder="1" applyAlignment="1">
      <alignment vertical="center" wrapText="1"/>
    </xf>
    <xf numFmtId="41" fontId="12" fillId="0" borderId="2" xfId="2" applyFont="1" applyBorder="1" applyAlignment="1">
      <alignment vertical="center" wrapText="1"/>
    </xf>
    <xf numFmtId="41" fontId="3" fillId="0" borderId="2" xfId="2" applyFont="1" applyBorder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41" fontId="11" fillId="0" borderId="14" xfId="2" applyFont="1" applyBorder="1" applyAlignment="1">
      <alignment vertical="center" wrapText="1"/>
    </xf>
    <xf numFmtId="41" fontId="3" fillId="0" borderId="1" xfId="2" applyFont="1" applyBorder="1">
      <alignment vertical="center"/>
    </xf>
    <xf numFmtId="0" fontId="7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1" fontId="3" fillId="2" borderId="1" xfId="2" applyFont="1" applyFill="1" applyBorder="1">
      <alignment vertical="center"/>
    </xf>
    <xf numFmtId="41" fontId="5" fillId="2" borderId="2" xfId="2" applyFont="1" applyFill="1" applyBorder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41" fontId="11" fillId="0" borderId="9" xfId="2" applyFont="1" applyBorder="1" applyAlignment="1">
      <alignment vertical="center" wrapText="1"/>
    </xf>
    <xf numFmtId="41" fontId="12" fillId="0" borderId="9" xfId="2" applyFont="1" applyBorder="1" applyAlignment="1">
      <alignment vertical="center" wrapText="1"/>
    </xf>
    <xf numFmtId="41" fontId="3" fillId="2" borderId="14" xfId="2" applyFont="1" applyFill="1" applyBorder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41" fontId="11" fillId="0" borderId="18" xfId="2" applyFont="1" applyBorder="1" applyAlignment="1">
      <alignment vertical="center" wrapText="1"/>
    </xf>
    <xf numFmtId="41" fontId="12" fillId="0" borderId="27" xfId="2" applyFont="1" applyBorder="1" applyAlignment="1">
      <alignment vertical="center" wrapText="1"/>
    </xf>
    <xf numFmtId="0" fontId="14" fillId="3" borderId="5" xfId="0" applyFont="1" applyFill="1" applyBorder="1" applyAlignment="1">
      <alignment horizontal="center" vertical="center"/>
    </xf>
    <xf numFmtId="9" fontId="3" fillId="0" borderId="4" xfId="1" applyNumberFormat="1" applyFont="1" applyBorder="1">
      <alignment vertical="center"/>
    </xf>
    <xf numFmtId="9" fontId="3" fillId="2" borderId="4" xfId="1" applyNumberFormat="1" applyFont="1" applyFill="1" applyBorder="1">
      <alignment vertical="center"/>
    </xf>
    <xf numFmtId="41" fontId="11" fillId="0" borderId="1" xfId="2" applyFont="1" applyBorder="1" applyAlignment="1">
      <alignment vertical="center" wrapText="1"/>
    </xf>
    <xf numFmtId="9" fontId="11" fillId="0" borderId="4" xfId="1" applyNumberFormat="1" applyFont="1" applyBorder="1" applyAlignment="1">
      <alignment vertical="center" wrapText="1"/>
    </xf>
    <xf numFmtId="0" fontId="14" fillId="3" borderId="13" xfId="0" applyFont="1" applyFill="1" applyBorder="1" applyAlignment="1">
      <alignment horizontal="center" vertical="center"/>
    </xf>
    <xf numFmtId="41" fontId="11" fillId="0" borderId="26" xfId="2" applyFont="1" applyBorder="1" applyAlignment="1">
      <alignment vertical="center" wrapText="1"/>
    </xf>
    <xf numFmtId="9" fontId="11" fillId="0" borderId="28" xfId="1" applyNumberFormat="1" applyFont="1" applyBorder="1" applyAlignment="1">
      <alignment vertical="center" wrapText="1"/>
    </xf>
    <xf numFmtId="0" fontId="11" fillId="0" borderId="36" xfId="0" applyFont="1" applyBorder="1" applyAlignment="1">
      <alignment vertical="center" wrapText="1"/>
    </xf>
    <xf numFmtId="9" fontId="11" fillId="0" borderId="37" xfId="0" applyNumberFormat="1" applyFont="1" applyBorder="1" applyAlignment="1">
      <alignment vertical="center" wrapText="1"/>
    </xf>
    <xf numFmtId="41" fontId="11" fillId="0" borderId="10" xfId="2" applyFont="1" applyBorder="1" applyAlignment="1">
      <alignment vertical="center" wrapText="1"/>
    </xf>
    <xf numFmtId="9" fontId="11" fillId="0" borderId="7" xfId="1" applyNumberFormat="1" applyFont="1" applyBorder="1" applyAlignment="1">
      <alignment vertical="center" wrapText="1"/>
    </xf>
    <xf numFmtId="41" fontId="12" fillId="0" borderId="31" xfId="2" applyFont="1" applyBorder="1" applyAlignment="1">
      <alignment vertical="center" wrapText="1"/>
    </xf>
    <xf numFmtId="9" fontId="11" fillId="0" borderId="32" xfId="1" applyNumberFormat="1" applyFont="1" applyBorder="1" applyAlignment="1">
      <alignment vertical="center" wrapText="1"/>
    </xf>
    <xf numFmtId="41" fontId="11" fillId="0" borderId="27" xfId="2" applyFont="1" applyBorder="1" applyAlignment="1">
      <alignment vertical="center" wrapText="1"/>
    </xf>
    <xf numFmtId="9" fontId="11" fillId="0" borderId="30" xfId="1" applyNumberFormat="1" applyFont="1" applyBorder="1" applyAlignment="1">
      <alignment vertical="center" wrapText="1"/>
    </xf>
    <xf numFmtId="41" fontId="11" fillId="0" borderId="38" xfId="2" applyFont="1" applyBorder="1" applyAlignment="1">
      <alignment vertical="center" wrapText="1"/>
    </xf>
    <xf numFmtId="9" fontId="11" fillId="0" borderId="15" xfId="1" applyNumberFormat="1" applyFont="1" applyBorder="1" applyAlignment="1">
      <alignment vertical="center" wrapText="1"/>
    </xf>
    <xf numFmtId="9" fontId="11" fillId="0" borderId="29" xfId="1" applyNumberFormat="1" applyFont="1" applyBorder="1" applyAlignment="1">
      <alignment vertical="center" wrapText="1"/>
    </xf>
    <xf numFmtId="9" fontId="3" fillId="0" borderId="15" xfId="1" applyNumberFormat="1" applyFont="1" applyBorder="1">
      <alignment vertical="center"/>
    </xf>
    <xf numFmtId="41" fontId="8" fillId="4" borderId="1" xfId="0" applyNumberFormat="1" applyFont="1" applyFill="1" applyBorder="1" applyAlignment="1">
      <alignment horizontal="center" vertical="center" wrapText="1"/>
    </xf>
    <xf numFmtId="41" fontId="10" fillId="4" borderId="2" xfId="0" applyNumberFormat="1" applyFont="1" applyFill="1" applyBorder="1" applyAlignment="1">
      <alignment horizontal="center" vertical="center" wrapText="1"/>
    </xf>
    <xf numFmtId="9" fontId="5" fillId="2" borderId="4" xfId="1" applyNumberFormat="1" applyFont="1" applyFill="1" applyBorder="1">
      <alignment vertical="center"/>
    </xf>
    <xf numFmtId="41" fontId="3" fillId="6" borderId="35" xfId="2" applyFont="1" applyFill="1" applyBorder="1">
      <alignment vertical="center"/>
    </xf>
    <xf numFmtId="41" fontId="5" fillId="6" borderId="33" xfId="2" applyFont="1" applyFill="1" applyBorder="1">
      <alignment vertical="center"/>
    </xf>
    <xf numFmtId="9" fontId="3" fillId="6" borderId="34" xfId="1" applyNumberFormat="1" applyFont="1" applyFill="1" applyBorder="1">
      <alignment vertical="center"/>
    </xf>
    <xf numFmtId="41" fontId="3" fillId="6" borderId="16" xfId="2" applyFont="1" applyFill="1" applyBorder="1">
      <alignment vertical="center"/>
    </xf>
    <xf numFmtId="9" fontId="3" fillId="6" borderId="17" xfId="1" applyNumberFormat="1" applyFont="1" applyFill="1" applyBorder="1">
      <alignment vertical="center"/>
    </xf>
    <xf numFmtId="9" fontId="3" fillId="6" borderId="34" xfId="0" applyNumberFormat="1" applyFont="1" applyFill="1" applyBorder="1">
      <alignment vertical="center"/>
    </xf>
    <xf numFmtId="0" fontId="15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41" fontId="15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1" fontId="4" fillId="2" borderId="2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9" fontId="15" fillId="2" borderId="4" xfId="1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41" fontId="11" fillId="2" borderId="1" xfId="2" applyFont="1" applyFill="1" applyBorder="1" applyAlignment="1">
      <alignment vertical="center" wrapText="1"/>
    </xf>
    <xf numFmtId="41" fontId="12" fillId="2" borderId="2" xfId="2" applyFont="1" applyFill="1" applyBorder="1" applyAlignment="1">
      <alignment vertical="center" wrapText="1"/>
    </xf>
    <xf numFmtId="0" fontId="15" fillId="6" borderId="10" xfId="0" applyFont="1" applyFill="1" applyBorder="1" applyAlignment="1">
      <alignment horizontal="center" vertical="center" wrapText="1"/>
    </xf>
    <xf numFmtId="41" fontId="15" fillId="6" borderId="1" xfId="0" applyNumberFormat="1" applyFont="1" applyFill="1" applyBorder="1" applyAlignment="1">
      <alignment vertical="center" wrapText="1"/>
    </xf>
    <xf numFmtId="41" fontId="11" fillId="6" borderId="39" xfId="2" applyFont="1" applyFill="1" applyBorder="1" applyAlignment="1">
      <alignment vertical="center" wrapText="1"/>
    </xf>
    <xf numFmtId="41" fontId="3" fillId="6" borderId="1" xfId="2" applyFont="1" applyFill="1" applyBorder="1">
      <alignment vertical="center"/>
    </xf>
    <xf numFmtId="41" fontId="11" fillId="6" borderId="36" xfId="2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center" vertical="center" wrapText="1"/>
    </xf>
    <xf numFmtId="41" fontId="4" fillId="6" borderId="2" xfId="0" applyNumberFormat="1" applyFont="1" applyFill="1" applyBorder="1" applyAlignment="1">
      <alignment vertical="center" wrapText="1"/>
    </xf>
    <xf numFmtId="41" fontId="12" fillId="6" borderId="31" xfId="2" applyFont="1" applyFill="1" applyBorder="1" applyAlignment="1">
      <alignment vertical="center" wrapText="1"/>
    </xf>
    <xf numFmtId="41" fontId="5" fillId="6" borderId="2" xfId="2" applyFont="1" applyFill="1" applyBorder="1">
      <alignment vertical="center"/>
    </xf>
    <xf numFmtId="41" fontId="12" fillId="6" borderId="25" xfId="2" applyFont="1" applyFill="1" applyBorder="1" applyAlignment="1">
      <alignment vertical="center" wrapText="1"/>
    </xf>
    <xf numFmtId="0" fontId="15" fillId="6" borderId="7" xfId="0" applyFont="1" applyFill="1" applyBorder="1" applyAlignment="1">
      <alignment horizontal="center" vertical="center" wrapText="1"/>
    </xf>
    <xf numFmtId="9" fontId="15" fillId="6" borderId="4" xfId="1" applyNumberFormat="1" applyFont="1" applyFill="1" applyBorder="1" applyAlignment="1">
      <alignment vertical="center" wrapText="1"/>
    </xf>
    <xf numFmtId="9" fontId="11" fillId="6" borderId="32" xfId="1" applyNumberFormat="1" applyFont="1" applyFill="1" applyBorder="1" applyAlignment="1">
      <alignment vertical="center" wrapText="1"/>
    </xf>
    <xf numFmtId="9" fontId="3" fillId="6" borderId="4" xfId="1" applyNumberFormat="1" applyFont="1" applyFill="1" applyBorder="1">
      <alignment vertical="center"/>
    </xf>
    <xf numFmtId="9" fontId="11" fillId="6" borderId="37" xfId="1" applyNumberFormat="1" applyFont="1" applyFill="1" applyBorder="1" applyAlignment="1">
      <alignment vertical="center" wrapText="1"/>
    </xf>
    <xf numFmtId="0" fontId="11" fillId="6" borderId="10" xfId="0" applyFont="1" applyFill="1" applyBorder="1" applyAlignment="1">
      <alignment vertical="center" wrapText="1"/>
    </xf>
    <xf numFmtId="41" fontId="11" fillId="6" borderId="1" xfId="2" applyFont="1" applyFill="1" applyBorder="1" applyAlignment="1">
      <alignment vertical="center" wrapText="1"/>
    </xf>
    <xf numFmtId="41" fontId="11" fillId="6" borderId="10" xfId="2" applyFont="1" applyFill="1" applyBorder="1" applyAlignment="1">
      <alignment vertical="center" wrapText="1"/>
    </xf>
    <xf numFmtId="0" fontId="12" fillId="6" borderId="9" xfId="0" applyFont="1" applyFill="1" applyBorder="1" applyAlignment="1">
      <alignment vertical="center" wrapText="1"/>
    </xf>
    <xf numFmtId="41" fontId="12" fillId="6" borderId="2" xfId="2" applyFont="1" applyFill="1" applyBorder="1" applyAlignment="1">
      <alignment vertical="center" wrapText="1"/>
    </xf>
    <xf numFmtId="41" fontId="12" fillId="6" borderId="9" xfId="2" applyFont="1" applyFill="1" applyBorder="1" applyAlignment="1">
      <alignment vertical="center" wrapText="1"/>
    </xf>
    <xf numFmtId="9" fontId="15" fillId="6" borderId="7" xfId="1" applyNumberFormat="1" applyFont="1" applyFill="1" applyBorder="1" applyAlignment="1">
      <alignment vertical="center" wrapText="1"/>
    </xf>
    <xf numFmtId="41" fontId="4" fillId="5" borderId="2" xfId="0" applyNumberFormat="1" applyFont="1" applyFill="1" applyBorder="1" applyAlignment="1">
      <alignment horizontal="center" vertical="center" wrapText="1"/>
    </xf>
    <xf numFmtId="9" fontId="11" fillId="2" borderId="4" xfId="1" applyNumberFormat="1" applyFont="1" applyFill="1" applyBorder="1" applyAlignment="1">
      <alignment vertical="center" wrapText="1"/>
    </xf>
    <xf numFmtId="41" fontId="15" fillId="6" borderId="1" xfId="0" applyNumberFormat="1" applyFont="1" applyFill="1" applyBorder="1" applyAlignment="1">
      <alignment horizontal="center" vertical="center" wrapText="1"/>
    </xf>
    <xf numFmtId="3" fontId="18" fillId="6" borderId="10" xfId="0" applyNumberFormat="1" applyFont="1" applyFill="1" applyBorder="1" applyAlignment="1">
      <alignment horizontal="right" vertical="center"/>
    </xf>
    <xf numFmtId="0" fontId="18" fillId="6" borderId="1" xfId="0" applyFont="1" applyFill="1" applyBorder="1" applyAlignment="1">
      <alignment horizontal="center" vertical="center" wrapText="1"/>
    </xf>
    <xf numFmtId="41" fontId="3" fillId="6" borderId="10" xfId="2" applyFont="1" applyFill="1" applyBorder="1" applyAlignment="1">
      <alignment vertical="center" wrapText="1"/>
    </xf>
    <xf numFmtId="41" fontId="3" fillId="6" borderId="1" xfId="2" applyFont="1" applyFill="1" applyBorder="1" applyAlignment="1">
      <alignment vertical="center" wrapText="1"/>
    </xf>
    <xf numFmtId="41" fontId="4" fillId="6" borderId="2" xfId="0" applyNumberFormat="1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right" vertical="center"/>
    </xf>
    <xf numFmtId="0" fontId="19" fillId="6" borderId="2" xfId="0" applyFont="1" applyFill="1" applyBorder="1" applyAlignment="1">
      <alignment horizontal="center" vertical="center" wrapText="1"/>
    </xf>
    <xf numFmtId="41" fontId="5" fillId="6" borderId="9" xfId="2" applyFont="1" applyFill="1" applyBorder="1" applyAlignment="1">
      <alignment vertical="center" wrapText="1"/>
    </xf>
    <xf numFmtId="41" fontId="5" fillId="6" borderId="2" xfId="2" applyFont="1" applyFill="1" applyBorder="1" applyAlignment="1">
      <alignment vertical="center" wrapText="1"/>
    </xf>
    <xf numFmtId="9" fontId="15" fillId="6" borderId="15" xfId="1" applyFont="1" applyFill="1" applyBorder="1" applyAlignment="1">
      <alignment horizontal="right" vertical="center" wrapText="1"/>
    </xf>
    <xf numFmtId="9" fontId="18" fillId="6" borderId="29" xfId="0" applyNumberFormat="1" applyFont="1" applyFill="1" applyBorder="1" applyAlignment="1">
      <alignment horizontal="right" vertical="center"/>
    </xf>
    <xf numFmtId="9" fontId="18" fillId="6" borderId="15" xfId="0" applyNumberFormat="1" applyFont="1" applyFill="1" applyBorder="1" applyAlignment="1">
      <alignment horizontal="center" vertical="center" wrapText="1"/>
    </xf>
    <xf numFmtId="9" fontId="3" fillId="6" borderId="29" xfId="1" applyNumberFormat="1" applyFont="1" applyFill="1" applyBorder="1" applyAlignment="1">
      <alignment vertical="center" wrapText="1"/>
    </xf>
    <xf numFmtId="9" fontId="3" fillId="6" borderId="15" xfId="1" applyNumberFormat="1" applyFont="1" applyFill="1" applyBorder="1" applyAlignment="1">
      <alignment vertical="center" wrapText="1"/>
    </xf>
    <xf numFmtId="0" fontId="15" fillId="6" borderId="29" xfId="0" applyFont="1" applyFill="1" applyBorder="1" applyAlignment="1">
      <alignment horizontal="center" vertical="center" wrapText="1"/>
    </xf>
    <xf numFmtId="41" fontId="3" fillId="6" borderId="26" xfId="2" applyFont="1" applyFill="1" applyBorder="1" applyAlignment="1">
      <alignment vertical="center" wrapText="1"/>
    </xf>
    <xf numFmtId="41" fontId="5" fillId="6" borderId="27" xfId="2" applyFont="1" applyFill="1" applyBorder="1" applyAlignment="1">
      <alignment vertical="center" wrapText="1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9" fontId="3" fillId="6" borderId="30" xfId="1" applyNumberFormat="1" applyFont="1" applyFill="1" applyBorder="1" applyAlignment="1">
      <alignment vertical="center" wrapText="1"/>
    </xf>
    <xf numFmtId="9" fontId="8" fillId="4" borderId="4" xfId="1" applyFont="1" applyFill="1" applyBorder="1" applyAlignment="1">
      <alignment horizontal="right" vertical="center" wrapText="1"/>
    </xf>
    <xf numFmtId="41" fontId="0" fillId="0" borderId="0" xfId="0" applyNumberFormat="1">
      <alignment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41" fontId="15" fillId="5" borderId="14" xfId="0" applyNumberFormat="1" applyFont="1" applyFill="1" applyBorder="1" applyAlignment="1">
      <alignment horizontal="center" vertical="center" wrapText="1"/>
    </xf>
    <xf numFmtId="41" fontId="3" fillId="5" borderId="24" xfId="2" applyFont="1" applyFill="1" applyBorder="1">
      <alignment vertical="center"/>
    </xf>
    <xf numFmtId="41" fontId="3" fillId="5" borderId="14" xfId="2" applyFont="1" applyFill="1" applyBorder="1">
      <alignment vertical="center"/>
    </xf>
    <xf numFmtId="41" fontId="11" fillId="5" borderId="24" xfId="2" applyFont="1" applyFill="1" applyBorder="1" applyAlignment="1">
      <alignment vertical="center" wrapText="1"/>
    </xf>
    <xf numFmtId="41" fontId="11" fillId="5" borderId="14" xfId="2" applyFont="1" applyFill="1" applyBorder="1" applyAlignment="1">
      <alignment vertical="center" wrapText="1"/>
    </xf>
    <xf numFmtId="41" fontId="3" fillId="5" borderId="18" xfId="2" applyFont="1" applyFill="1" applyBorder="1">
      <alignment vertical="center"/>
    </xf>
    <xf numFmtId="0" fontId="4" fillId="5" borderId="9" xfId="0" applyFont="1" applyFill="1" applyBorder="1" applyAlignment="1">
      <alignment horizontal="center" vertical="center" wrapText="1"/>
    </xf>
    <xf numFmtId="41" fontId="5" fillId="5" borderId="9" xfId="2" applyFont="1" applyFill="1" applyBorder="1">
      <alignment vertical="center"/>
    </xf>
    <xf numFmtId="41" fontId="5" fillId="5" borderId="2" xfId="2" applyFont="1" applyFill="1" applyBorder="1">
      <alignment vertical="center"/>
    </xf>
    <xf numFmtId="41" fontId="12" fillId="5" borderId="9" xfId="2" applyFont="1" applyFill="1" applyBorder="1" applyAlignment="1">
      <alignment vertical="center" wrapText="1"/>
    </xf>
    <xf numFmtId="41" fontId="12" fillId="5" borderId="2" xfId="2" applyFont="1" applyFill="1" applyBorder="1" applyAlignment="1">
      <alignment vertical="center" wrapText="1"/>
    </xf>
    <xf numFmtId="41" fontId="5" fillId="5" borderId="27" xfId="2" applyFont="1" applyFill="1" applyBorder="1">
      <alignment vertical="center"/>
    </xf>
    <xf numFmtId="0" fontId="0" fillId="5" borderId="23" xfId="0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 wrapText="1"/>
    </xf>
    <xf numFmtId="9" fontId="15" fillId="5" borderId="4" xfId="1" applyNumberFormat="1" applyFont="1" applyFill="1" applyBorder="1" applyAlignment="1">
      <alignment horizontal="right" vertical="center" wrapText="1"/>
    </xf>
    <xf numFmtId="9" fontId="3" fillId="5" borderId="7" xfId="1" applyNumberFormat="1" applyFont="1" applyFill="1" applyBorder="1">
      <alignment vertical="center"/>
    </xf>
    <xf numFmtId="9" fontId="3" fillId="5" borderId="4" xfId="1" applyNumberFormat="1" applyFont="1" applyFill="1" applyBorder="1">
      <alignment vertical="center"/>
    </xf>
    <xf numFmtId="9" fontId="3" fillId="5" borderId="9" xfId="1" applyNumberFormat="1" applyFont="1" applyFill="1" applyBorder="1">
      <alignment vertical="center"/>
    </xf>
    <xf numFmtId="9" fontId="3" fillId="5" borderId="28" xfId="1" applyNumberFormat="1" applyFont="1" applyFill="1" applyBorder="1">
      <alignment vertical="center"/>
    </xf>
    <xf numFmtId="0" fontId="0" fillId="6" borderId="22" xfId="0" applyFill="1" applyBorder="1" applyAlignment="1">
      <alignment horizontal="center" vertical="center" wrapText="1"/>
    </xf>
    <xf numFmtId="0" fontId="15" fillId="6" borderId="35" xfId="0" applyFont="1" applyFill="1" applyBorder="1" applyAlignment="1">
      <alignment horizontal="center" vertical="center" wrapText="1"/>
    </xf>
    <xf numFmtId="0" fontId="0" fillId="6" borderId="10" xfId="0" applyFill="1" applyBorder="1">
      <alignment vertical="center"/>
    </xf>
    <xf numFmtId="0" fontId="15" fillId="6" borderId="1" xfId="0" applyFont="1" applyFill="1" applyBorder="1" applyAlignment="1">
      <alignment horizontal="center" vertical="center"/>
    </xf>
    <xf numFmtId="41" fontId="11" fillId="6" borderId="26" xfId="1" applyNumberFormat="1" applyFont="1" applyFill="1" applyBorder="1" applyAlignment="1">
      <alignment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0" fillId="6" borderId="9" xfId="0" applyFill="1" applyBorder="1">
      <alignment vertical="center"/>
    </xf>
    <xf numFmtId="0" fontId="4" fillId="6" borderId="2" xfId="0" applyFont="1" applyFill="1" applyBorder="1" applyAlignment="1">
      <alignment horizontal="center" vertical="center"/>
    </xf>
    <xf numFmtId="41" fontId="0" fillId="6" borderId="9" xfId="2" applyFont="1" applyFill="1" applyBorder="1">
      <alignment vertical="center"/>
    </xf>
    <xf numFmtId="41" fontId="0" fillId="6" borderId="2" xfId="2" applyFont="1" applyFill="1" applyBorder="1">
      <alignment vertical="center"/>
    </xf>
    <xf numFmtId="41" fontId="0" fillId="6" borderId="27" xfId="0" applyNumberFormat="1" applyFill="1" applyBorder="1">
      <alignment vertical="center"/>
    </xf>
    <xf numFmtId="0" fontId="15" fillId="6" borderId="34" xfId="0" applyFont="1" applyFill="1" applyBorder="1" applyAlignment="1">
      <alignment horizontal="center" vertical="center" wrapText="1"/>
    </xf>
    <xf numFmtId="9" fontId="15" fillId="6" borderId="4" xfId="1" applyFont="1" applyFill="1" applyBorder="1" applyAlignment="1">
      <alignment horizontal="right" vertical="center" wrapText="1"/>
    </xf>
    <xf numFmtId="9" fontId="0" fillId="6" borderId="7" xfId="0" applyNumberFormat="1" applyFill="1" applyBorder="1">
      <alignment vertical="center"/>
    </xf>
    <xf numFmtId="9" fontId="15" fillId="6" borderId="4" xfId="0" applyNumberFormat="1" applyFont="1" applyFill="1" applyBorder="1" applyAlignment="1">
      <alignment horizontal="center" vertical="center"/>
    </xf>
    <xf numFmtId="9" fontId="11" fillId="6" borderId="7" xfId="1" applyNumberFormat="1" applyFont="1" applyFill="1" applyBorder="1" applyAlignment="1">
      <alignment vertical="center" wrapText="1"/>
    </xf>
    <xf numFmtId="9" fontId="11" fillId="6" borderId="4" xfId="1" applyNumberFormat="1" applyFont="1" applyFill="1" applyBorder="1" applyAlignment="1">
      <alignment vertical="center" wrapText="1"/>
    </xf>
    <xf numFmtId="9" fontId="11" fillId="6" borderId="28" xfId="1" applyNumberFormat="1" applyFont="1" applyFill="1" applyBorder="1" applyAlignment="1">
      <alignment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E47" sqref="E47"/>
    </sheetView>
  </sheetViews>
  <sheetFormatPr defaultRowHeight="17.399999999999999"/>
  <cols>
    <col min="2" max="2" width="11.19921875" customWidth="1"/>
    <col min="3" max="4" width="16" customWidth="1"/>
    <col min="5" max="8" width="19.69921875" customWidth="1"/>
    <col min="9" max="9" width="24.3984375" customWidth="1"/>
  </cols>
  <sheetData>
    <row r="1" spans="1:9" ht="64.2" customHeight="1" thickBot="1">
      <c r="A1" s="120" t="s">
        <v>23</v>
      </c>
      <c r="B1" s="118"/>
      <c r="C1" s="118"/>
      <c r="D1" s="117" t="s">
        <v>27</v>
      </c>
      <c r="E1" s="118"/>
      <c r="F1" s="118"/>
      <c r="G1" s="118"/>
      <c r="H1" s="119"/>
      <c r="I1" s="64" t="s">
        <v>25</v>
      </c>
    </row>
    <row r="2" spans="1:9" ht="33.6" customHeight="1" thickBot="1">
      <c r="A2" s="127" t="s">
        <v>14</v>
      </c>
      <c r="B2" s="128"/>
      <c r="C2" s="28" t="s">
        <v>24</v>
      </c>
      <c r="D2" s="9" t="s">
        <v>2</v>
      </c>
      <c r="E2" s="20" t="s">
        <v>7</v>
      </c>
      <c r="F2" s="16" t="s">
        <v>8</v>
      </c>
      <c r="G2" s="13" t="s">
        <v>9</v>
      </c>
      <c r="H2" s="12" t="s">
        <v>6</v>
      </c>
      <c r="I2" s="13" t="s">
        <v>22</v>
      </c>
    </row>
    <row r="3" spans="1:9" ht="17.399999999999999" customHeight="1">
      <c r="A3" s="134" t="s">
        <v>32</v>
      </c>
      <c r="B3" s="114" t="s">
        <v>10</v>
      </c>
      <c r="C3" s="52" t="s">
        <v>3</v>
      </c>
      <c r="D3" s="46">
        <v>3005</v>
      </c>
      <c r="E3" s="31"/>
      <c r="F3" s="33">
        <v>1229</v>
      </c>
      <c r="G3" s="11">
        <v>1027</v>
      </c>
      <c r="H3" s="29">
        <v>105</v>
      </c>
      <c r="I3" s="14">
        <v>5366</v>
      </c>
    </row>
    <row r="4" spans="1:9">
      <c r="A4" s="135"/>
      <c r="B4" s="115"/>
      <c r="C4" s="53" t="s">
        <v>0</v>
      </c>
      <c r="D4" s="47">
        <v>1572</v>
      </c>
      <c r="E4" s="5"/>
      <c r="F4" s="18">
        <v>684</v>
      </c>
      <c r="G4" s="4">
        <v>714</v>
      </c>
      <c r="H4" s="22">
        <v>49</v>
      </c>
      <c r="I4" s="19">
        <v>3019</v>
      </c>
    </row>
    <row r="5" spans="1:9" ht="18" thickBot="1">
      <c r="A5" s="135"/>
      <c r="B5" s="116"/>
      <c r="C5" s="54" t="s">
        <v>4</v>
      </c>
      <c r="D5" s="48">
        <v>0.5231281198003328</v>
      </c>
      <c r="E5" s="32"/>
      <c r="F5" s="34">
        <v>0.55655004068348246</v>
      </c>
      <c r="G5" s="24">
        <v>0.69522882181110024</v>
      </c>
      <c r="H5" s="30">
        <v>0.46666666666666667</v>
      </c>
      <c r="I5" s="25">
        <v>0.562616474096161</v>
      </c>
    </row>
    <row r="6" spans="1:9">
      <c r="A6" s="135"/>
      <c r="B6" s="126" t="s">
        <v>20</v>
      </c>
      <c r="C6" s="55" t="s">
        <v>3</v>
      </c>
      <c r="D6" s="49">
        <v>3247</v>
      </c>
      <c r="E6" s="6">
        <v>1090</v>
      </c>
      <c r="F6" s="17">
        <v>1233</v>
      </c>
      <c r="G6" s="8">
        <v>1317</v>
      </c>
      <c r="H6" s="37">
        <v>118</v>
      </c>
      <c r="I6" s="14">
        <v>7005</v>
      </c>
    </row>
    <row r="7" spans="1:9">
      <c r="A7" s="135"/>
      <c r="B7" s="115"/>
      <c r="C7" s="53" t="s">
        <v>0</v>
      </c>
      <c r="D7" s="47">
        <v>1497</v>
      </c>
      <c r="E7" s="7">
        <v>665</v>
      </c>
      <c r="F7" s="18">
        <v>662</v>
      </c>
      <c r="G7" s="4">
        <v>864</v>
      </c>
      <c r="H7" s="22">
        <v>63</v>
      </c>
      <c r="I7" s="19">
        <v>3751</v>
      </c>
    </row>
    <row r="8" spans="1:9" ht="18" thickBot="1">
      <c r="A8" s="135"/>
      <c r="B8" s="115"/>
      <c r="C8" s="56" t="s">
        <v>4</v>
      </c>
      <c r="D8" s="50">
        <v>0.46104096088697261</v>
      </c>
      <c r="E8" s="40">
        <v>0.61009174311926606</v>
      </c>
      <c r="F8" s="41">
        <v>0.53690186536901863</v>
      </c>
      <c r="G8" s="42">
        <v>0.6560364464692483</v>
      </c>
      <c r="H8" s="38">
        <v>0.53389830508474578</v>
      </c>
      <c r="I8" s="25">
        <v>0.53547466095645968</v>
      </c>
    </row>
    <row r="9" spans="1:9" ht="17.399999999999999" customHeight="1">
      <c r="A9" s="135"/>
      <c r="B9" s="114" t="s">
        <v>11</v>
      </c>
      <c r="C9" s="52" t="s">
        <v>5</v>
      </c>
      <c r="D9" s="46">
        <v>3721</v>
      </c>
      <c r="E9" s="26">
        <v>1292</v>
      </c>
      <c r="F9" s="33">
        <v>1235</v>
      </c>
      <c r="G9" s="26">
        <v>1420</v>
      </c>
      <c r="H9" s="29">
        <v>124</v>
      </c>
      <c r="I9" s="14">
        <v>7792</v>
      </c>
    </row>
    <row r="10" spans="1:9">
      <c r="A10" s="135"/>
      <c r="B10" s="115"/>
      <c r="C10" s="53" t="s">
        <v>0</v>
      </c>
      <c r="D10" s="47">
        <v>1699</v>
      </c>
      <c r="E10" s="7">
        <v>665</v>
      </c>
      <c r="F10" s="18">
        <v>610</v>
      </c>
      <c r="G10" s="7">
        <v>850</v>
      </c>
      <c r="H10" s="22">
        <v>41</v>
      </c>
      <c r="I10" s="19">
        <v>3865</v>
      </c>
    </row>
    <row r="11" spans="1:9" ht="18" thickBot="1">
      <c r="A11" s="135"/>
      <c r="B11" s="116"/>
      <c r="C11" s="54" t="s">
        <v>4</v>
      </c>
      <c r="D11" s="48">
        <v>0.45659768879333512</v>
      </c>
      <c r="E11" s="27">
        <v>0.51470588235294112</v>
      </c>
      <c r="F11" s="34">
        <v>0.49392712550607287</v>
      </c>
      <c r="G11" s="24">
        <v>0.59859154929577463</v>
      </c>
      <c r="H11" s="30">
        <v>0.33064516129032256</v>
      </c>
      <c r="I11" s="25">
        <v>0.49602156057494867</v>
      </c>
    </row>
    <row r="12" spans="1:9" ht="17.399999999999999" customHeight="1">
      <c r="A12" s="135"/>
      <c r="B12" s="114" t="s">
        <v>12</v>
      </c>
      <c r="C12" s="52" t="s">
        <v>5</v>
      </c>
      <c r="D12" s="46">
        <v>3658</v>
      </c>
      <c r="E12" s="26">
        <v>1294</v>
      </c>
      <c r="F12" s="33">
        <v>1195</v>
      </c>
      <c r="G12" s="26">
        <v>1517</v>
      </c>
      <c r="H12" s="29">
        <v>115</v>
      </c>
      <c r="I12" s="14">
        <v>7779</v>
      </c>
    </row>
    <row r="13" spans="1:9">
      <c r="A13" s="135"/>
      <c r="B13" s="115"/>
      <c r="C13" s="53" t="s">
        <v>0</v>
      </c>
      <c r="D13" s="47">
        <v>1569</v>
      </c>
      <c r="E13" s="7">
        <v>746</v>
      </c>
      <c r="F13" s="18">
        <v>553</v>
      </c>
      <c r="G13" s="7">
        <v>880</v>
      </c>
      <c r="H13" s="22">
        <v>35</v>
      </c>
      <c r="I13" s="19">
        <v>3783</v>
      </c>
    </row>
    <row r="14" spans="1:9" ht="18" thickBot="1">
      <c r="A14" s="135"/>
      <c r="B14" s="116"/>
      <c r="C14" s="54" t="s">
        <v>4</v>
      </c>
      <c r="D14" s="48">
        <v>0.42892290869327504</v>
      </c>
      <c r="E14" s="27">
        <v>0.57650695517774342</v>
      </c>
      <c r="F14" s="34">
        <v>0.46276150627615065</v>
      </c>
      <c r="G14" s="24">
        <v>0.58009228740936059</v>
      </c>
      <c r="H14" s="30">
        <v>0.30434782608695654</v>
      </c>
      <c r="I14" s="25">
        <v>0.48630929425376013</v>
      </c>
    </row>
    <row r="15" spans="1:9" ht="17.399999999999999" customHeight="1">
      <c r="A15" s="135"/>
      <c r="B15" s="114" t="s">
        <v>13</v>
      </c>
      <c r="C15" s="55" t="s">
        <v>5</v>
      </c>
      <c r="D15" s="49">
        <v>1605</v>
      </c>
      <c r="E15" s="10">
        <v>1296</v>
      </c>
      <c r="F15" s="39"/>
      <c r="G15" s="10">
        <v>326</v>
      </c>
      <c r="H15" s="21">
        <v>109</v>
      </c>
      <c r="I15" s="14">
        <v>3336</v>
      </c>
    </row>
    <row r="16" spans="1:9">
      <c r="A16" s="135"/>
      <c r="B16" s="115"/>
      <c r="C16" s="53" t="s">
        <v>0</v>
      </c>
      <c r="D16" s="47">
        <v>705</v>
      </c>
      <c r="E16" s="7">
        <v>718</v>
      </c>
      <c r="F16" s="35"/>
      <c r="G16" s="7">
        <v>188</v>
      </c>
      <c r="H16" s="22">
        <v>38</v>
      </c>
      <c r="I16" s="19">
        <v>1649</v>
      </c>
    </row>
    <row r="17" spans="1:9" ht="18" thickBot="1">
      <c r="A17" s="136"/>
      <c r="B17" s="116"/>
      <c r="C17" s="57" t="s">
        <v>4</v>
      </c>
      <c r="D17" s="51">
        <v>0.43925233644859812</v>
      </c>
      <c r="E17" s="27">
        <v>0.55401234567901236</v>
      </c>
      <c r="F17" s="36"/>
      <c r="G17" s="24">
        <v>0.57668711656441718</v>
      </c>
      <c r="H17" s="30">
        <v>0.34862385321100919</v>
      </c>
      <c r="I17" s="25">
        <v>0.49430455635491605</v>
      </c>
    </row>
    <row r="18" spans="1:9" ht="17.399999999999999" customHeight="1">
      <c r="A18" s="130" t="s">
        <v>33</v>
      </c>
      <c r="B18" s="131"/>
      <c r="C18" s="58" t="s">
        <v>5</v>
      </c>
      <c r="D18" s="59">
        <v>15236</v>
      </c>
      <c r="E18" s="59">
        <v>4972</v>
      </c>
      <c r="F18" s="59">
        <v>4892</v>
      </c>
      <c r="G18" s="59">
        <v>5607</v>
      </c>
      <c r="H18" s="59">
        <v>571</v>
      </c>
      <c r="I18" s="14">
        <v>31278</v>
      </c>
    </row>
    <row r="19" spans="1:9">
      <c r="A19" s="130"/>
      <c r="B19" s="131"/>
      <c r="C19" s="60" t="s">
        <v>0</v>
      </c>
      <c r="D19" s="61">
        <v>7042</v>
      </c>
      <c r="E19" s="61">
        <v>2794</v>
      </c>
      <c r="F19" s="61">
        <v>2509</v>
      </c>
      <c r="G19" s="61">
        <v>3496</v>
      </c>
      <c r="H19" s="61">
        <v>226</v>
      </c>
      <c r="I19" s="19">
        <v>16067</v>
      </c>
    </row>
    <row r="20" spans="1:9" ht="18" thickBot="1">
      <c r="A20" s="132"/>
      <c r="B20" s="133"/>
      <c r="C20" s="62" t="s">
        <v>4</v>
      </c>
      <c r="D20" s="63">
        <v>0.46219480178524547</v>
      </c>
      <c r="E20" s="63">
        <v>0.56194690265486724</v>
      </c>
      <c r="F20" s="63">
        <v>0.51287816843826661</v>
      </c>
      <c r="G20" s="63">
        <v>0.62350633137149991</v>
      </c>
      <c r="H20" s="63">
        <v>0.39579684763572681</v>
      </c>
      <c r="I20" s="45">
        <v>0.51368373936952494</v>
      </c>
    </row>
    <row r="21" spans="1:9" ht="18" thickBot="1"/>
    <row r="22" spans="1:9" ht="31.95" customHeight="1" thickBot="1">
      <c r="A22" s="127" t="s">
        <v>14</v>
      </c>
      <c r="B22" s="129"/>
      <c r="C22" s="23" t="s">
        <v>21</v>
      </c>
      <c r="D22" s="9" t="s">
        <v>2</v>
      </c>
      <c r="E22" s="9" t="s">
        <v>7</v>
      </c>
      <c r="F22" s="16" t="s">
        <v>8</v>
      </c>
      <c r="G22" s="13" t="s">
        <v>9</v>
      </c>
      <c r="H22" s="16" t="s">
        <v>6</v>
      </c>
      <c r="I22" s="13" t="s">
        <v>1</v>
      </c>
    </row>
    <row r="23" spans="1:9">
      <c r="A23" s="134" t="s">
        <v>26</v>
      </c>
      <c r="B23" s="137" t="s">
        <v>15</v>
      </c>
      <c r="C23" s="67" t="s">
        <v>3</v>
      </c>
      <c r="D23" s="68">
        <v>1894</v>
      </c>
      <c r="E23" s="69"/>
      <c r="F23" s="70">
        <v>1328</v>
      </c>
      <c r="G23" s="70">
        <v>982</v>
      </c>
      <c r="H23" s="71"/>
      <c r="I23" s="14">
        <f>SUM(D23:H23)</f>
        <v>4204</v>
      </c>
    </row>
    <row r="24" spans="1:9">
      <c r="A24" s="135"/>
      <c r="B24" s="138"/>
      <c r="C24" s="72" t="s">
        <v>0</v>
      </c>
      <c r="D24" s="73">
        <v>799</v>
      </c>
      <c r="E24" s="74"/>
      <c r="F24" s="75">
        <v>535</v>
      </c>
      <c r="G24" s="75">
        <v>471</v>
      </c>
      <c r="H24" s="76"/>
      <c r="I24" s="15">
        <f>SUM(D24:H24)</f>
        <v>1805</v>
      </c>
    </row>
    <row r="25" spans="1:9" ht="18" thickBot="1">
      <c r="A25" s="135"/>
      <c r="B25" s="139"/>
      <c r="C25" s="77" t="s">
        <v>4</v>
      </c>
      <c r="D25" s="78">
        <f>D24/D23</f>
        <v>0.42185850052798313</v>
      </c>
      <c r="E25" s="79"/>
      <c r="F25" s="80">
        <v>0.40300000000000002</v>
      </c>
      <c r="G25" s="80">
        <v>0.48099999999999998</v>
      </c>
      <c r="H25" s="81"/>
      <c r="I25" s="25">
        <f>I24/I23</f>
        <v>0.42935299714557562</v>
      </c>
    </row>
    <row r="26" spans="1:9" ht="17.399999999999999" customHeight="1">
      <c r="A26" s="135"/>
      <c r="B26" s="137" t="s">
        <v>16</v>
      </c>
      <c r="C26" s="67" t="s">
        <v>5</v>
      </c>
      <c r="D26" s="68">
        <v>3040</v>
      </c>
      <c r="E26" s="82">
        <v>1352</v>
      </c>
      <c r="F26" s="83">
        <v>1282</v>
      </c>
      <c r="G26" s="84">
        <v>1581</v>
      </c>
      <c r="H26" s="83">
        <v>110</v>
      </c>
      <c r="I26" s="65">
        <f>SUM(D26:H26)</f>
        <v>7365</v>
      </c>
    </row>
    <row r="27" spans="1:9">
      <c r="A27" s="135"/>
      <c r="B27" s="138"/>
      <c r="C27" s="72" t="s">
        <v>0</v>
      </c>
      <c r="D27" s="73">
        <v>1374</v>
      </c>
      <c r="E27" s="85">
        <v>803</v>
      </c>
      <c r="F27" s="86">
        <v>628</v>
      </c>
      <c r="G27" s="87">
        <v>815</v>
      </c>
      <c r="H27" s="86">
        <v>32</v>
      </c>
      <c r="I27" s="66">
        <f>SUM(D27:H27)</f>
        <v>3652</v>
      </c>
    </row>
    <row r="28" spans="1:9" ht="18" thickBot="1">
      <c r="A28" s="135"/>
      <c r="B28" s="139"/>
      <c r="C28" s="77" t="s">
        <v>4</v>
      </c>
      <c r="D28" s="78">
        <f>D27/D26</f>
        <v>0.45197368421052631</v>
      </c>
      <c r="E28" s="88">
        <f t="shared" ref="E28:H28" si="0">E27/E26</f>
        <v>0.59393491124260356</v>
      </c>
      <c r="F28" s="78">
        <f t="shared" si="0"/>
        <v>0.48985959438377535</v>
      </c>
      <c r="G28" s="88">
        <f t="shared" si="0"/>
        <v>0.51549652118912082</v>
      </c>
      <c r="H28" s="78">
        <f t="shared" si="0"/>
        <v>0.29090909090909089</v>
      </c>
      <c r="I28" s="90">
        <f>I27/I26</f>
        <v>0.49585879158180585</v>
      </c>
    </row>
    <row r="29" spans="1:9" ht="17.399999999999999" customHeight="1">
      <c r="A29" s="135"/>
      <c r="B29" s="137" t="s">
        <v>17</v>
      </c>
      <c r="C29" s="67" t="s">
        <v>5</v>
      </c>
      <c r="D29" s="91">
        <v>2669</v>
      </c>
      <c r="E29" s="92">
        <v>1341</v>
      </c>
      <c r="F29" s="93">
        <v>1121</v>
      </c>
      <c r="G29" s="94">
        <v>1520</v>
      </c>
      <c r="H29" s="95">
        <v>117</v>
      </c>
      <c r="I29" s="107">
        <f>SUM(D29:H29)</f>
        <v>6768</v>
      </c>
    </row>
    <row r="30" spans="1:9">
      <c r="A30" s="135"/>
      <c r="B30" s="138"/>
      <c r="C30" s="72" t="s">
        <v>0</v>
      </c>
      <c r="D30" s="96">
        <v>1197</v>
      </c>
      <c r="E30" s="97">
        <v>841</v>
      </c>
      <c r="F30" s="98">
        <v>562</v>
      </c>
      <c r="G30" s="99">
        <v>889</v>
      </c>
      <c r="H30" s="100">
        <v>32</v>
      </c>
      <c r="I30" s="108">
        <f>SUM(D30:H30)</f>
        <v>3521</v>
      </c>
    </row>
    <row r="31" spans="1:9" ht="18" thickBot="1">
      <c r="A31" s="135"/>
      <c r="B31" s="139"/>
      <c r="C31" s="106" t="s">
        <v>4</v>
      </c>
      <c r="D31" s="101">
        <v>0.45</v>
      </c>
      <c r="E31" s="102">
        <v>0.627</v>
      </c>
      <c r="F31" s="103">
        <v>0.5</v>
      </c>
      <c r="G31" s="104">
        <v>0.58499999999999996</v>
      </c>
      <c r="H31" s="105">
        <v>0.28000000000000003</v>
      </c>
      <c r="I31" s="111">
        <f>I30/I29</f>
        <v>0.52024231678486998</v>
      </c>
    </row>
    <row r="32" spans="1:9">
      <c r="A32" s="135"/>
      <c r="B32" s="161" t="s">
        <v>18</v>
      </c>
      <c r="C32" s="162" t="s">
        <v>5</v>
      </c>
      <c r="D32" s="91">
        <v>2626</v>
      </c>
      <c r="E32" s="163">
        <v>1113</v>
      </c>
      <c r="F32" s="164">
        <v>885</v>
      </c>
      <c r="G32" s="84">
        <v>1308</v>
      </c>
      <c r="H32" s="83">
        <v>130</v>
      </c>
      <c r="I32" s="165">
        <f>SUM(D32:H32)</f>
        <v>6062</v>
      </c>
    </row>
    <row r="33" spans="1:10">
      <c r="A33" s="135"/>
      <c r="B33" s="138"/>
      <c r="C33" s="166" t="s">
        <v>0</v>
      </c>
      <c r="D33" s="96">
        <v>1305</v>
      </c>
      <c r="E33" s="167">
        <v>754</v>
      </c>
      <c r="F33" s="168">
        <v>430</v>
      </c>
      <c r="G33" s="169">
        <v>795</v>
      </c>
      <c r="H33" s="170">
        <v>32</v>
      </c>
      <c r="I33" s="171">
        <f>SUM(D33:H33)</f>
        <v>3316</v>
      </c>
    </row>
    <row r="34" spans="1:10" ht="18" thickBot="1">
      <c r="A34" s="135"/>
      <c r="B34" s="138"/>
      <c r="C34" s="172" t="s">
        <v>4</v>
      </c>
      <c r="D34" s="173">
        <v>0.5</v>
      </c>
      <c r="E34" s="174">
        <v>0.67700000000000005</v>
      </c>
      <c r="F34" s="175">
        <v>0.49</v>
      </c>
      <c r="G34" s="176">
        <v>0.60799999999999998</v>
      </c>
      <c r="H34" s="177">
        <v>0.246</v>
      </c>
      <c r="I34" s="178">
        <f>I33/I32</f>
        <v>0.54701418673705049</v>
      </c>
    </row>
    <row r="35" spans="1:10" ht="17.399999999999999" customHeight="1">
      <c r="A35" s="135"/>
      <c r="B35" s="140" t="s">
        <v>19</v>
      </c>
      <c r="C35" s="141" t="s">
        <v>5</v>
      </c>
      <c r="D35" s="142">
        <v>2718</v>
      </c>
      <c r="E35" s="143">
        <v>1113</v>
      </c>
      <c r="F35" s="144">
        <v>875</v>
      </c>
      <c r="G35" s="145">
        <v>1072</v>
      </c>
      <c r="H35" s="146">
        <v>122</v>
      </c>
      <c r="I35" s="147">
        <f>SUM(D35:H35)</f>
        <v>5900</v>
      </c>
    </row>
    <row r="36" spans="1:10">
      <c r="A36" s="135"/>
      <c r="B36" s="125"/>
      <c r="C36" s="148" t="s">
        <v>0</v>
      </c>
      <c r="D36" s="89">
        <v>1416</v>
      </c>
      <c r="E36" s="149">
        <v>754</v>
      </c>
      <c r="F36" s="150">
        <v>437</v>
      </c>
      <c r="G36" s="151">
        <v>647</v>
      </c>
      <c r="H36" s="152">
        <v>33</v>
      </c>
      <c r="I36" s="153">
        <f>SUM(D36:H36)</f>
        <v>3287</v>
      </c>
    </row>
    <row r="37" spans="1:10" ht="18" thickBot="1">
      <c r="A37" s="136"/>
      <c r="B37" s="154"/>
      <c r="C37" s="155" t="s">
        <v>4</v>
      </c>
      <c r="D37" s="156">
        <v>0.52</v>
      </c>
      <c r="E37" s="157">
        <v>0.67700000000000005</v>
      </c>
      <c r="F37" s="158">
        <v>0.5</v>
      </c>
      <c r="G37" s="159">
        <v>0.60399999999999998</v>
      </c>
      <c r="H37" s="158">
        <f>H36/H35</f>
        <v>0.27049180327868855</v>
      </c>
      <c r="I37" s="160">
        <f>I36/I35</f>
        <v>0.55711864406779665</v>
      </c>
    </row>
    <row r="38" spans="1:10">
      <c r="A38" s="121" t="s">
        <v>31</v>
      </c>
      <c r="B38" s="122"/>
      <c r="C38" s="1" t="s">
        <v>5</v>
      </c>
      <c r="D38" s="43">
        <v>12947</v>
      </c>
      <c r="E38" s="43">
        <v>4919</v>
      </c>
      <c r="F38" s="43">
        <v>5491</v>
      </c>
      <c r="G38" s="43">
        <v>6463</v>
      </c>
      <c r="H38" s="43">
        <v>479</v>
      </c>
      <c r="I38" s="43">
        <v>30299</v>
      </c>
    </row>
    <row r="39" spans="1:10">
      <c r="A39" s="121"/>
      <c r="B39" s="122"/>
      <c r="C39" s="2" t="s">
        <v>0</v>
      </c>
      <c r="D39" s="44">
        <v>6091</v>
      </c>
      <c r="E39" s="44">
        <v>3152</v>
      </c>
      <c r="F39" s="44">
        <v>2592</v>
      </c>
      <c r="G39" s="44">
        <v>3617</v>
      </c>
      <c r="H39" s="44">
        <v>129</v>
      </c>
      <c r="I39" s="44">
        <v>15581</v>
      </c>
      <c r="J39" s="113"/>
    </row>
    <row r="40" spans="1:10" ht="18" thickBot="1">
      <c r="A40" s="123"/>
      <c r="B40" s="124"/>
      <c r="C40" s="3" t="s">
        <v>4</v>
      </c>
      <c r="D40" s="112">
        <v>0.47045647640380012</v>
      </c>
      <c r="E40" s="112">
        <v>0.64078064647286037</v>
      </c>
      <c r="F40" s="112">
        <v>0.47204516481515207</v>
      </c>
      <c r="G40" s="112">
        <v>0.55964722265201916</v>
      </c>
      <c r="H40" s="112">
        <v>0.26931106471816285</v>
      </c>
      <c r="I40" s="112">
        <v>0.51424139410541603</v>
      </c>
    </row>
    <row r="42" spans="1:10">
      <c r="F42" s="109"/>
    </row>
    <row r="43" spans="1:10">
      <c r="F43" s="110" t="s">
        <v>28</v>
      </c>
    </row>
    <row r="44" spans="1:10">
      <c r="F44" s="110" t="s">
        <v>0</v>
      </c>
    </row>
    <row r="45" spans="1:10">
      <c r="F45" s="110" t="s">
        <v>29</v>
      </c>
    </row>
    <row r="46" spans="1:10">
      <c r="F46" s="110" t="s">
        <v>30</v>
      </c>
    </row>
  </sheetData>
  <mergeCells count="18">
    <mergeCell ref="A38:B40"/>
    <mergeCell ref="B32:B34"/>
    <mergeCell ref="B6:B8"/>
    <mergeCell ref="A2:B2"/>
    <mergeCell ref="A22:B22"/>
    <mergeCell ref="A18:B20"/>
    <mergeCell ref="A23:A37"/>
    <mergeCell ref="B23:B25"/>
    <mergeCell ref="B26:B28"/>
    <mergeCell ref="B29:B31"/>
    <mergeCell ref="B35:B37"/>
    <mergeCell ref="A3:A17"/>
    <mergeCell ref="B3:B5"/>
    <mergeCell ref="B9:B11"/>
    <mergeCell ref="B12:B14"/>
    <mergeCell ref="B15:B17"/>
    <mergeCell ref="D1:H1"/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주보(속보)발표 자료(12월26일주업로드Raw Data)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2023-01-04T04:11:36Z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fda7ce-6156-4e79-840a-31239bced759_Enabled">
    <vt:lpwstr>true</vt:lpwstr>
  </property>
  <property fmtid="{D5CDD505-2E9C-101B-9397-08002B2CF9AE}" pid="3" name="MSIP_Label_33fda7ce-6156-4e79-840a-31239bced759_SetDate">
    <vt:lpwstr>2022-11-18T06:16:19Z</vt:lpwstr>
  </property>
  <property fmtid="{D5CDD505-2E9C-101B-9397-08002B2CF9AE}" pid="4" name="MSIP_Label_33fda7ce-6156-4e79-840a-31239bced759_Method">
    <vt:lpwstr>Privileged</vt:lpwstr>
  </property>
  <property fmtid="{D5CDD505-2E9C-101B-9397-08002B2CF9AE}" pid="5" name="MSIP_Label_33fda7ce-6156-4e79-840a-31239bced759_Name">
    <vt:lpwstr>일반문서(비암호화)</vt:lpwstr>
  </property>
  <property fmtid="{D5CDD505-2E9C-101B-9397-08002B2CF9AE}" pid="6" name="MSIP_Label_33fda7ce-6156-4e79-840a-31239bced759_SiteId">
    <vt:lpwstr>f9ac8ad9-9c79-4fb4-be57-986d607ad407</vt:lpwstr>
  </property>
  <property fmtid="{D5CDD505-2E9C-101B-9397-08002B2CF9AE}" pid="7" name="MSIP_Label_33fda7ce-6156-4e79-840a-31239bced759_ActionId">
    <vt:lpwstr>3644d0ff-b82d-433c-beb9-589ed89f6df7</vt:lpwstr>
  </property>
  <property fmtid="{D5CDD505-2E9C-101B-9397-08002B2CF9AE}" pid="8" name="MSIP_Label_33fda7ce-6156-4e79-840a-31239bced759_ContentBits">
    <vt:lpwstr>0</vt:lpwstr>
  </property>
</Properties>
</file>